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T:\DSP\_Echanges\PPS\Cancers\REG\stratégie ARS\DO CS\AMI-CPTS-DOCS\version finalisée\"/>
    </mc:Choice>
  </mc:AlternateContent>
  <xr:revisionPtr revIDLastSave="0" documentId="8_{A632A84E-C402-4FC6-9716-AA7CAAE5288C}" xr6:coauthVersionLast="47" xr6:coauthVersionMax="47" xr10:uidLastSave="{00000000-0000-0000-0000-000000000000}"/>
  <bookViews>
    <workbookView xWindow="-120" yWindow="-120" windowWidth="29040" windowHeight="17520" tabRatio="780" firstSheet="2" activeTab="3" xr2:uid="{00000000-000D-0000-FFFF-FFFF00000000}"/>
  </bookViews>
  <sheets>
    <sheet name="Notice" sheetId="20" state="hidden" r:id="rId1"/>
    <sheet name="Pièces à joindre " sheetId="21" state="hidden" r:id="rId2"/>
    <sheet name="Types de financement" sheetId="30" r:id="rId3"/>
    <sheet name="Budget prévisionnel total" sheetId="10" r:id="rId4"/>
    <sheet name="Fiche 6-1_2023" sheetId="16" state="hidden" r:id="rId5"/>
    <sheet name="Fiche 6-1_2024" sheetId="23" state="hidden" r:id="rId6"/>
    <sheet name="Fiche 6-1_2025" sheetId="24" state="hidden" r:id="rId7"/>
    <sheet name="Fiche 6-1_2026" sheetId="25" state="hidden" r:id="rId8"/>
    <sheet name="Fiche 6-1_2027" sheetId="22" state="hidden" r:id="rId9"/>
    <sheet name="Fiche 6-3_2023" sheetId="12" state="hidden" r:id="rId10"/>
    <sheet name="Fiche 6-3_2024" sheetId="26" state="hidden" r:id="rId11"/>
    <sheet name="Fiche 6-3_2025" sheetId="27" state="hidden" r:id="rId12"/>
    <sheet name="Menu déroulant" sheetId="2" state="hidden" r:id="rId13"/>
  </sheets>
  <definedNames>
    <definedName name="_xlnm._FilterDatabase" localSheetId="12" hidden="1">'Menu déroulant'!$A$1:$I$106</definedName>
    <definedName name="Addictions">'Menu déroulant'!$D$22:$D$25</definedName>
    <definedName name="Cancer">'Menu déroulant'!$D$30:$D$32</definedName>
    <definedName name="Communication">'Menu déroulant'!$D$103</definedName>
    <definedName name="Education_thérapeutique_du_patient">'Menu déroulant'!$D$2:$D$7</definedName>
    <definedName name="_xlnm.Print_Titles" localSheetId="2">'Types de financement'!$1:$1</definedName>
    <definedName name="Libellé2">'Menu déroulant'!$A$2:$A$21</definedName>
    <definedName name="Listepôles" localSheetId="5">#REF!</definedName>
    <definedName name="Listepôles" localSheetId="6">#REF!</definedName>
    <definedName name="Listepôles" localSheetId="7">#REF!</definedName>
    <definedName name="Listepôles" localSheetId="8">#REF!</definedName>
    <definedName name="Listepôles" localSheetId="10">#REF!</definedName>
    <definedName name="Listepôles" localSheetId="11">#REF!</definedName>
    <definedName name="Listepôles">#REF!</definedName>
    <definedName name="Lutte_contre_les_risques_infectieux">'Menu déroulant'!$D$15:$D$21</definedName>
    <definedName name="Nutrition_et_obésité">'Menu déroulant'!$D$34:$D$40</definedName>
    <definedName name="Parentalité">'Menu déroulant'!$D$56:$D$57</definedName>
    <definedName name="Pilotage_régional_de_la_politique_de_santé_publique">'Menu déroulant'!$D$8:$D$14</definedName>
    <definedName name="Plan_régional_santé_environnement">'Menu déroulant'!$D$82:$D$102</definedName>
    <definedName name="Pole" localSheetId="5">#REF!</definedName>
    <definedName name="Pole" localSheetId="6">#REF!</definedName>
    <definedName name="Pole" localSheetId="7">#REF!</definedName>
    <definedName name="Pole" localSheetId="8">#REF!</definedName>
    <definedName name="Pole" localSheetId="10">#REF!</definedName>
    <definedName name="Pole" localSheetId="11">#REF!</definedName>
    <definedName name="Pole">#REF!</definedName>
    <definedName name="Politiques_enfance_vulnérable">'Menu déroulant'!$D$105:$D$106</definedName>
    <definedName name="Prévention_Promotion_de_la_Santé" localSheetId="5">#REF!</definedName>
    <definedName name="Prévention_Promotion_de_la_Santé" localSheetId="6">#REF!</definedName>
    <definedName name="Prévention_Promotion_de_la_Santé" localSheetId="7">#REF!</definedName>
    <definedName name="Prévention_Promotion_de_la_Santé" localSheetId="8">#REF!</definedName>
    <definedName name="Prévention_Promotion_de_la_Santé" localSheetId="10">#REF!</definedName>
    <definedName name="Prévention_Promotion_de_la_Santé" localSheetId="11">#REF!</definedName>
    <definedName name="Prévention_Promotion_de_la_Santé">#REF!</definedName>
    <definedName name="Programme_regional_pour_acces_à_la_prevention_et_aux_soins">'Menu déroulant'!$D$45:$D$53</definedName>
    <definedName name="Santé_des_jeunes">'Menu déroulant'!$D$33</definedName>
    <definedName name="Santé_environnement">'Menu déroulant'!$D$67:$D$81</definedName>
    <definedName name="Santé_Environnementale" localSheetId="5">#REF!</definedName>
    <definedName name="Santé_Environnementale" localSheetId="6">#REF!</definedName>
    <definedName name="Santé_Environnementale" localSheetId="7">#REF!</definedName>
    <definedName name="Santé_Environnementale" localSheetId="8">#REF!</definedName>
    <definedName name="Santé_Environnementale" localSheetId="10">#REF!</definedName>
    <definedName name="Santé_Environnementale" localSheetId="11">#REF!</definedName>
    <definedName name="Santé_Environnementale">#REF!</definedName>
    <definedName name="Santé_mentale">'Menu déroulant'!$D$26:$D$29</definedName>
    <definedName name="Santé_sexuelle_et_vie_affective">'Menu déroulant'!$D$58:$D$61</definedName>
    <definedName name="Stratégie_petite_enfance">'Menu déroulant'!$D$54:$D$55</definedName>
    <definedName name="Vaccination">'Menu déroulant'!$D$62:$D$65</definedName>
    <definedName name="Veille_et_sécurité_sanitaire">'Menu déroulant'!$D$104</definedName>
    <definedName name="Vieillissement">'Menu déroulant'!$D$41:$D$44</definedName>
    <definedName name="Violences">'Menu déroulant'!$D$66</definedName>
    <definedName name="_xlnm.Print_Area" localSheetId="3">'Budget prévisionnel total'!$A$7:$M$88</definedName>
    <definedName name="_xlnm.Print_Area" localSheetId="4">'Fiche 6-1_2023'!$A$1:$N$544</definedName>
    <definedName name="_xlnm.Print_Area" localSheetId="5">'Fiche 6-1_2024'!$A$1:$N$669</definedName>
    <definedName name="_xlnm.Print_Area" localSheetId="6">'Fiche 6-1_2025'!$A$1:$N$669</definedName>
    <definedName name="_xlnm.Print_Area" localSheetId="7">'Fiche 6-1_2026'!$A$1:$N$669</definedName>
    <definedName name="_xlnm.Print_Area" localSheetId="8">'Fiche 6-1_2027'!$A$1:$N$669</definedName>
    <definedName name="_xlnm.Print_Area" localSheetId="9">'Fiche 6-3_2023'!$A$1:$K$80</definedName>
    <definedName name="_xlnm.Print_Area" localSheetId="10">'Fiche 6-3_2024'!$A$1:$K$80</definedName>
    <definedName name="_xlnm.Print_Area" localSheetId="11">'Fiche 6-3_2025'!$A$1:$K$80</definedName>
    <definedName name="_xlnm.Print_Area" localSheetId="0">Notice!$A$1:$O$62</definedName>
    <definedName name="_xlnm.Print_Area" localSheetId="1">'Pièces à joindre '!$A$1:$J$30</definedName>
    <definedName name="_xlnm.Print_Area" localSheetId="2">'Types de financement'!$B$1:$O$45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6" i="10" l="1"/>
  <c r="J4" i="30"/>
  <c r="K4" i="30" s="1"/>
  <c r="Q59" i="10"/>
  <c r="Q57" i="10"/>
  <c r="Q56" i="10"/>
  <c r="Q42" i="10"/>
  <c r="Q43" i="10"/>
  <c r="Q44" i="10"/>
  <c r="Q45" i="10"/>
  <c r="Q47" i="10"/>
  <c r="Q48" i="10"/>
  <c r="Q22" i="10"/>
  <c r="Q23" i="10"/>
  <c r="Q24" i="10"/>
  <c r="Q25" i="10"/>
  <c r="Q26" i="10"/>
  <c r="Q27" i="10"/>
  <c r="Q28" i="10"/>
  <c r="Q29" i="10"/>
  <c r="Q30" i="10"/>
  <c r="Q31" i="10"/>
  <c r="Q32" i="10"/>
  <c r="Q33" i="10"/>
  <c r="Q34" i="10"/>
  <c r="Q35" i="10"/>
  <c r="Q36" i="10"/>
  <c r="Q37" i="10"/>
  <c r="Q38" i="10"/>
  <c r="Q39" i="10"/>
  <c r="Q40" i="10"/>
  <c r="Q41" i="10"/>
  <c r="Q19" i="10"/>
  <c r="H56" i="10"/>
  <c r="H57" i="10"/>
  <c r="H58" i="10"/>
  <c r="H59" i="10"/>
  <c r="H51" i="10"/>
  <c r="H52" i="10"/>
  <c r="H50" i="10"/>
  <c r="H45" i="10"/>
  <c r="H47" i="10"/>
  <c r="H48" i="10"/>
  <c r="H44" i="10"/>
  <c r="H20" i="10"/>
  <c r="H21" i="10"/>
  <c r="H22" i="10"/>
  <c r="H24" i="10"/>
  <c r="H25" i="10"/>
  <c r="H26" i="10"/>
  <c r="H27" i="10"/>
  <c r="H28" i="10"/>
  <c r="H30" i="10"/>
  <c r="H31" i="10"/>
  <c r="H32" i="10"/>
  <c r="H33" i="10"/>
  <c r="H34" i="10"/>
  <c r="H36" i="10"/>
  <c r="H37" i="10"/>
  <c r="H39" i="10"/>
  <c r="H40" i="10"/>
  <c r="H41" i="10"/>
  <c r="H42" i="10"/>
  <c r="F570" i="22" l="1"/>
  <c r="F546" i="22"/>
  <c r="F547" i="22"/>
  <c r="F548" i="22"/>
  <c r="H521" i="22"/>
  <c r="F500" i="22"/>
  <c r="F476" i="22"/>
  <c r="F477" i="22"/>
  <c r="F478" i="22"/>
  <c r="H451" i="22"/>
  <c r="F430" i="22"/>
  <c r="F406" i="22"/>
  <c r="F407" i="22"/>
  <c r="F408" i="22"/>
  <c r="H381" i="22"/>
  <c r="F360" i="22"/>
  <c r="F336" i="22"/>
  <c r="F337" i="22"/>
  <c r="F338" i="22"/>
  <c r="H311" i="22"/>
  <c r="F291" i="22"/>
  <c r="F267" i="22"/>
  <c r="F268" i="22"/>
  <c r="F269" i="22"/>
  <c r="H242" i="22"/>
  <c r="F222" i="22"/>
  <c r="F198" i="22"/>
  <c r="F199" i="22"/>
  <c r="F200" i="22"/>
  <c r="H173" i="22"/>
  <c r="F153" i="22"/>
  <c r="F129" i="22"/>
  <c r="F130" i="22"/>
  <c r="F131" i="22"/>
  <c r="H104" i="22"/>
  <c r="B64" i="27" l="1"/>
  <c r="C8" i="27"/>
  <c r="E6" i="27"/>
  <c r="C4" i="27"/>
  <c r="B64" i="26"/>
  <c r="C8" i="26"/>
  <c r="E6" i="26"/>
  <c r="C4" i="26"/>
  <c r="E570" i="25"/>
  <c r="E570" i="22" s="1"/>
  <c r="E547" i="25"/>
  <c r="E547" i="22" s="1"/>
  <c r="E548" i="25"/>
  <c r="E548" i="22" s="1"/>
  <c r="E546" i="25"/>
  <c r="G521" i="25"/>
  <c r="G521" i="22" s="1"/>
  <c r="E500" i="25"/>
  <c r="E500" i="22" s="1"/>
  <c r="E477" i="25"/>
  <c r="E477" i="22" s="1"/>
  <c r="E478" i="25"/>
  <c r="E478" i="22" s="1"/>
  <c r="E476" i="25"/>
  <c r="E476" i="22" s="1"/>
  <c r="G451" i="25"/>
  <c r="G451" i="22" s="1"/>
  <c r="E430" i="25"/>
  <c r="E430" i="22" s="1"/>
  <c r="E407" i="25"/>
  <c r="E407" i="22" s="1"/>
  <c r="E408" i="25"/>
  <c r="E408" i="22" s="1"/>
  <c r="E406" i="25"/>
  <c r="G381" i="25"/>
  <c r="G381" i="22" s="1"/>
  <c r="E360" i="25"/>
  <c r="E360" i="22" s="1"/>
  <c r="E337" i="25"/>
  <c r="E337" i="22" s="1"/>
  <c r="E338" i="25"/>
  <c r="E338" i="22" s="1"/>
  <c r="E336" i="25"/>
  <c r="E336" i="22" s="1"/>
  <c r="G311" i="25"/>
  <c r="G311" i="22" s="1"/>
  <c r="F311" i="25"/>
  <c r="E291" i="25"/>
  <c r="E291" i="22" s="1"/>
  <c r="E268" i="25"/>
  <c r="E268" i="22" s="1"/>
  <c r="E269" i="25"/>
  <c r="E269" i="22" s="1"/>
  <c r="E267" i="25"/>
  <c r="G242" i="25"/>
  <c r="G242" i="22" s="1"/>
  <c r="E222" i="25"/>
  <c r="E222" i="22" s="1"/>
  <c r="E199" i="25"/>
  <c r="E199" i="22" s="1"/>
  <c r="E200" i="25"/>
  <c r="E200" i="22" s="1"/>
  <c r="E198" i="25"/>
  <c r="E198" i="22" s="1"/>
  <c r="G173" i="25"/>
  <c r="G173" i="22" s="1"/>
  <c r="E153" i="25"/>
  <c r="E153" i="22" s="1"/>
  <c r="C153" i="25"/>
  <c r="C153" i="22" s="1"/>
  <c r="E130" i="25"/>
  <c r="E130" i="22" s="1"/>
  <c r="E131" i="25"/>
  <c r="E129" i="25"/>
  <c r="E129" i="22" s="1"/>
  <c r="G104" i="25"/>
  <c r="G104" i="22" s="1"/>
  <c r="F656" i="25"/>
  <c r="D656" i="25"/>
  <c r="B656" i="25"/>
  <c r="F655" i="25"/>
  <c r="D655" i="25"/>
  <c r="B655" i="25"/>
  <c r="F654" i="25"/>
  <c r="D654" i="25"/>
  <c r="B654" i="25"/>
  <c r="F653" i="25"/>
  <c r="D653" i="25"/>
  <c r="B653" i="25"/>
  <c r="F652" i="25"/>
  <c r="D652" i="25"/>
  <c r="B652" i="25"/>
  <c r="G612" i="25"/>
  <c r="E612" i="25"/>
  <c r="C612" i="25"/>
  <c r="A612" i="25"/>
  <c r="G611" i="25"/>
  <c r="E611" i="25"/>
  <c r="C611" i="25"/>
  <c r="A611" i="25"/>
  <c r="G610" i="25"/>
  <c r="E610" i="25"/>
  <c r="C610" i="25"/>
  <c r="A610" i="25"/>
  <c r="G609" i="25"/>
  <c r="E609" i="25"/>
  <c r="C609" i="25"/>
  <c r="A609" i="25"/>
  <c r="G608" i="25"/>
  <c r="E608" i="25"/>
  <c r="C608" i="25"/>
  <c r="A608" i="25"/>
  <c r="G607" i="25"/>
  <c r="E607" i="25"/>
  <c r="C607" i="25"/>
  <c r="A607" i="25"/>
  <c r="C570" i="25"/>
  <c r="F569" i="25"/>
  <c r="E569" i="25"/>
  <c r="D569" i="25"/>
  <c r="C569" i="25"/>
  <c r="E566" i="25"/>
  <c r="F561" i="25"/>
  <c r="D561" i="25"/>
  <c r="F560" i="25"/>
  <c r="D560" i="25"/>
  <c r="F559" i="25"/>
  <c r="D559" i="25"/>
  <c r="C548" i="25"/>
  <c r="C547" i="25"/>
  <c r="C546" i="25"/>
  <c r="F545" i="25"/>
  <c r="E545" i="25"/>
  <c r="D545" i="25"/>
  <c r="C545" i="25"/>
  <c r="D529" i="25"/>
  <c r="E521" i="25"/>
  <c r="H520" i="25"/>
  <c r="G520" i="25"/>
  <c r="F520" i="25"/>
  <c r="E520" i="25"/>
  <c r="B515" i="25"/>
  <c r="D512" i="25"/>
  <c r="C500" i="25"/>
  <c r="F499" i="25"/>
  <c r="E499" i="25"/>
  <c r="D499" i="25"/>
  <c r="C499" i="25"/>
  <c r="E496" i="25"/>
  <c r="F491" i="25"/>
  <c r="D491" i="25"/>
  <c r="F490" i="25"/>
  <c r="D490" i="25"/>
  <c r="F489" i="25"/>
  <c r="D489" i="25"/>
  <c r="C478" i="25"/>
  <c r="C477" i="25"/>
  <c r="C476" i="25"/>
  <c r="F475" i="25"/>
  <c r="E475" i="25"/>
  <c r="D475" i="25"/>
  <c r="C475" i="25"/>
  <c r="D459" i="25"/>
  <c r="E451" i="25"/>
  <c r="H450" i="25"/>
  <c r="G450" i="25"/>
  <c r="F450" i="25"/>
  <c r="E450" i="25"/>
  <c r="I450" i="25" s="1"/>
  <c r="B445" i="25"/>
  <c r="D442" i="25"/>
  <c r="C430" i="25"/>
  <c r="F429" i="25"/>
  <c r="E429" i="25"/>
  <c r="D429" i="25"/>
  <c r="C429" i="25"/>
  <c r="E426" i="25"/>
  <c r="F421" i="25"/>
  <c r="D421" i="25"/>
  <c r="F420" i="25"/>
  <c r="D420" i="25"/>
  <c r="F419" i="25"/>
  <c r="D419" i="25"/>
  <c r="C408" i="25"/>
  <c r="C407" i="25"/>
  <c r="C406" i="25"/>
  <c r="F405" i="25"/>
  <c r="E405" i="25"/>
  <c r="D405" i="25"/>
  <c r="C405" i="25"/>
  <c r="G405" i="25" s="1"/>
  <c r="D389" i="25"/>
  <c r="E381" i="25"/>
  <c r="H380" i="25"/>
  <c r="G380" i="25"/>
  <c r="F380" i="25"/>
  <c r="E380" i="25"/>
  <c r="B375" i="25"/>
  <c r="D372" i="25"/>
  <c r="C360" i="25"/>
  <c r="F359" i="25"/>
  <c r="E359" i="25"/>
  <c r="D359" i="25"/>
  <c r="C359" i="25"/>
  <c r="E356" i="25"/>
  <c r="F351" i="25"/>
  <c r="D351" i="25"/>
  <c r="F350" i="25"/>
  <c r="D350" i="25"/>
  <c r="F349" i="25"/>
  <c r="D349" i="25"/>
  <c r="C338" i="25"/>
  <c r="C337" i="25"/>
  <c r="C336" i="25"/>
  <c r="F335" i="25"/>
  <c r="E335" i="25"/>
  <c r="D335" i="25"/>
  <c r="C335" i="25"/>
  <c r="D319" i="25"/>
  <c r="E311" i="25"/>
  <c r="H310" i="25"/>
  <c r="G310" i="25"/>
  <c r="F310" i="25"/>
  <c r="E310" i="25"/>
  <c r="B306" i="25"/>
  <c r="D303" i="25"/>
  <c r="C291" i="25"/>
  <c r="F290" i="25"/>
  <c r="E290" i="25"/>
  <c r="D290" i="25"/>
  <c r="C290" i="25"/>
  <c r="E287" i="25"/>
  <c r="F282" i="25"/>
  <c r="D282" i="25"/>
  <c r="F281" i="25"/>
  <c r="D281" i="25"/>
  <c r="F280" i="25"/>
  <c r="D280" i="25"/>
  <c r="C269" i="25"/>
  <c r="C268" i="25"/>
  <c r="C267" i="25"/>
  <c r="F266" i="25"/>
  <c r="E266" i="25"/>
  <c r="D266" i="25"/>
  <c r="C266" i="25"/>
  <c r="D250" i="25"/>
  <c r="E242" i="25"/>
  <c r="H241" i="25"/>
  <c r="G241" i="25"/>
  <c r="F241" i="25"/>
  <c r="E241" i="25"/>
  <c r="B237" i="25"/>
  <c r="D234" i="25"/>
  <c r="C222" i="25"/>
  <c r="F221" i="25"/>
  <c r="E221" i="25"/>
  <c r="D221" i="25"/>
  <c r="C221" i="25"/>
  <c r="E218" i="25"/>
  <c r="F213" i="25"/>
  <c r="D213" i="25"/>
  <c r="F212" i="25"/>
  <c r="D212" i="25"/>
  <c r="F211" i="25"/>
  <c r="D211" i="25"/>
  <c r="C200" i="25"/>
  <c r="C199" i="25"/>
  <c r="C198" i="25"/>
  <c r="F197" i="25"/>
  <c r="E197" i="25"/>
  <c r="D197" i="25"/>
  <c r="C197" i="25"/>
  <c r="D181" i="25"/>
  <c r="E173" i="25"/>
  <c r="H172" i="25"/>
  <c r="G172" i="25"/>
  <c r="F172" i="25"/>
  <c r="E172" i="25"/>
  <c r="B168" i="25"/>
  <c r="D165" i="25"/>
  <c r="F152" i="25"/>
  <c r="E152" i="25"/>
  <c r="D152" i="25"/>
  <c r="C152" i="25"/>
  <c r="E149" i="25"/>
  <c r="F144" i="25"/>
  <c r="D144" i="25"/>
  <c r="F143" i="25"/>
  <c r="D143" i="25"/>
  <c r="F142" i="25"/>
  <c r="D142" i="25"/>
  <c r="C131" i="25"/>
  <c r="C130" i="25"/>
  <c r="C129" i="25"/>
  <c r="F128" i="25"/>
  <c r="E128" i="25"/>
  <c r="D128" i="25"/>
  <c r="C128" i="25"/>
  <c r="D112" i="25"/>
  <c r="E104" i="25"/>
  <c r="H103" i="25"/>
  <c r="G103" i="25"/>
  <c r="F103" i="25"/>
  <c r="E103" i="25"/>
  <c r="B99" i="25"/>
  <c r="D96" i="25"/>
  <c r="E90" i="25"/>
  <c r="C78" i="25"/>
  <c r="D14" i="25"/>
  <c r="D12" i="25"/>
  <c r="D10" i="25"/>
  <c r="D8" i="25"/>
  <c r="D560" i="22"/>
  <c r="F560" i="22"/>
  <c r="D561" i="22"/>
  <c r="F561" i="22"/>
  <c r="F559" i="22"/>
  <c r="D559" i="22"/>
  <c r="D490" i="22"/>
  <c r="F490" i="22"/>
  <c r="D491" i="22"/>
  <c r="F491" i="22"/>
  <c r="F489" i="22"/>
  <c r="D489" i="22"/>
  <c r="D420" i="22"/>
  <c r="F420" i="22"/>
  <c r="D421" i="22"/>
  <c r="F421" i="22"/>
  <c r="F419" i="22"/>
  <c r="D419" i="22"/>
  <c r="F350" i="22"/>
  <c r="F351" i="22"/>
  <c r="F349" i="22"/>
  <c r="D350" i="22"/>
  <c r="D351" i="22"/>
  <c r="D349" i="22"/>
  <c r="F281" i="22"/>
  <c r="F282" i="22"/>
  <c r="F280" i="22"/>
  <c r="D281" i="22"/>
  <c r="D282" i="22"/>
  <c r="D280" i="22"/>
  <c r="F560" i="24"/>
  <c r="F561" i="24"/>
  <c r="F559" i="24"/>
  <c r="D560" i="24"/>
  <c r="D561" i="24"/>
  <c r="D559" i="24"/>
  <c r="F490" i="24"/>
  <c r="F491" i="24"/>
  <c r="F489" i="24"/>
  <c r="D490" i="24"/>
  <c r="D491" i="24"/>
  <c r="D489" i="24"/>
  <c r="F420" i="24"/>
  <c r="F421" i="24"/>
  <c r="F419" i="24"/>
  <c r="D420" i="24"/>
  <c r="D421" i="24"/>
  <c r="D419" i="24"/>
  <c r="F350" i="24"/>
  <c r="F351" i="24"/>
  <c r="F349" i="24"/>
  <c r="D350" i="24"/>
  <c r="D351" i="24"/>
  <c r="D349" i="24"/>
  <c r="F560" i="23"/>
  <c r="F561" i="23"/>
  <c r="F559" i="23"/>
  <c r="D560" i="23"/>
  <c r="D561" i="23"/>
  <c r="D559" i="23"/>
  <c r="F490" i="23"/>
  <c r="F491" i="23"/>
  <c r="F489" i="23"/>
  <c r="D490" i="23"/>
  <c r="D491" i="23"/>
  <c r="D489" i="23"/>
  <c r="F420" i="23"/>
  <c r="F421" i="23"/>
  <c r="F419" i="23"/>
  <c r="D420" i="23"/>
  <c r="D421" i="23"/>
  <c r="D419" i="23"/>
  <c r="D350" i="23"/>
  <c r="F350" i="23"/>
  <c r="D351" i="23"/>
  <c r="F351" i="23"/>
  <c r="F349" i="23"/>
  <c r="D349" i="23"/>
  <c r="D281" i="23"/>
  <c r="F281" i="23"/>
  <c r="D282" i="23"/>
  <c r="F282" i="23"/>
  <c r="F280" i="23"/>
  <c r="D280" i="23"/>
  <c r="D280" i="24"/>
  <c r="D211" i="24"/>
  <c r="D570" i="24"/>
  <c r="D547" i="24"/>
  <c r="D547" i="25" s="1"/>
  <c r="D547" i="22" s="1"/>
  <c r="D548" i="24"/>
  <c r="D548" i="25" s="1"/>
  <c r="D548" i="22" s="1"/>
  <c r="D546" i="24"/>
  <c r="F521" i="24"/>
  <c r="D500" i="24"/>
  <c r="D477" i="24"/>
  <c r="D477" i="25" s="1"/>
  <c r="D478" i="24"/>
  <c r="D478" i="25" s="1"/>
  <c r="D476" i="24"/>
  <c r="D476" i="25" s="1"/>
  <c r="D476" i="22" s="1"/>
  <c r="F451" i="24"/>
  <c r="H451" i="24" s="1"/>
  <c r="D430" i="24"/>
  <c r="D430" i="25" s="1"/>
  <c r="D407" i="24"/>
  <c r="D407" i="25" s="1"/>
  <c r="D408" i="24"/>
  <c r="D408" i="25" s="1"/>
  <c r="D408" i="22" s="1"/>
  <c r="D406" i="24"/>
  <c r="D406" i="25" s="1"/>
  <c r="D406" i="22" s="1"/>
  <c r="F381" i="24"/>
  <c r="F381" i="25" s="1"/>
  <c r="D360" i="24"/>
  <c r="D337" i="24"/>
  <c r="D337" i="25" s="1"/>
  <c r="D337" i="22" s="1"/>
  <c r="D338" i="24"/>
  <c r="D338" i="25" s="1"/>
  <c r="D338" i="22" s="1"/>
  <c r="D336" i="24"/>
  <c r="D336" i="25" s="1"/>
  <c r="D336" i="22" s="1"/>
  <c r="F311" i="24"/>
  <c r="D291" i="24"/>
  <c r="D268" i="24"/>
  <c r="D268" i="25" s="1"/>
  <c r="D269" i="24"/>
  <c r="D269" i="25" s="1"/>
  <c r="D267" i="24"/>
  <c r="F242" i="24"/>
  <c r="F242" i="25" s="1"/>
  <c r="F242" i="22" s="1"/>
  <c r="D222" i="24"/>
  <c r="F222" i="24" s="1"/>
  <c r="D199" i="24"/>
  <c r="D199" i="25" s="1"/>
  <c r="D199" i="22" s="1"/>
  <c r="D200" i="24"/>
  <c r="D198" i="24"/>
  <c r="D198" i="25" s="1"/>
  <c r="D198" i="22" s="1"/>
  <c r="F173" i="24"/>
  <c r="F173" i="25" s="1"/>
  <c r="E173" i="24"/>
  <c r="D153" i="24"/>
  <c r="F153" i="24" s="1"/>
  <c r="D130" i="24"/>
  <c r="D130" i="25" s="1"/>
  <c r="D131" i="24"/>
  <c r="D129" i="24"/>
  <c r="D129" i="25" s="1"/>
  <c r="F104" i="24"/>
  <c r="F656" i="24"/>
  <c r="D656" i="24"/>
  <c r="B656" i="24"/>
  <c r="F655" i="24"/>
  <c r="D655" i="24"/>
  <c r="B655" i="24"/>
  <c r="F654" i="24"/>
  <c r="D654" i="24"/>
  <c r="B654" i="24"/>
  <c r="F653" i="24"/>
  <c r="D653" i="24"/>
  <c r="B653" i="24"/>
  <c r="F652" i="24"/>
  <c r="D652" i="24"/>
  <c r="B652" i="24"/>
  <c r="G612" i="24"/>
  <c r="E612" i="24"/>
  <c r="C612" i="24"/>
  <c r="A612" i="24"/>
  <c r="G611" i="24"/>
  <c r="E611" i="24"/>
  <c r="C611" i="24"/>
  <c r="A611" i="24"/>
  <c r="G610" i="24"/>
  <c r="E610" i="24"/>
  <c r="C610" i="24"/>
  <c r="A610" i="24"/>
  <c r="G609" i="24"/>
  <c r="E609" i="24"/>
  <c r="C609" i="24"/>
  <c r="A609" i="24"/>
  <c r="G608" i="24"/>
  <c r="E608" i="24"/>
  <c r="C608" i="24"/>
  <c r="A608" i="24"/>
  <c r="G607" i="24"/>
  <c r="E607" i="24"/>
  <c r="C607" i="24"/>
  <c r="A607" i="24"/>
  <c r="C570" i="24"/>
  <c r="E569" i="24"/>
  <c r="D569" i="24"/>
  <c r="C569" i="24"/>
  <c r="F569" i="24" s="1"/>
  <c r="E566" i="24"/>
  <c r="C548" i="24"/>
  <c r="C547" i="24"/>
  <c r="C546" i="24"/>
  <c r="E545" i="24"/>
  <c r="D545" i="24"/>
  <c r="C545" i="24"/>
  <c r="D529" i="24"/>
  <c r="E521" i="24"/>
  <c r="G520" i="24"/>
  <c r="F520" i="24"/>
  <c r="E520" i="24"/>
  <c r="H520" i="24" s="1"/>
  <c r="B515" i="24"/>
  <c r="D512" i="24"/>
  <c r="C500" i="24"/>
  <c r="E499" i="24"/>
  <c r="D499" i="24"/>
  <c r="C499" i="24"/>
  <c r="E496" i="24"/>
  <c r="C478" i="24"/>
  <c r="C477" i="24"/>
  <c r="F477" i="24" s="1"/>
  <c r="C476" i="24"/>
  <c r="E475" i="24"/>
  <c r="D475" i="24"/>
  <c r="C475" i="24"/>
  <c r="D459" i="24"/>
  <c r="E451" i="24"/>
  <c r="G450" i="24"/>
  <c r="F450" i="24"/>
  <c r="E450" i="24"/>
  <c r="B445" i="24"/>
  <c r="D442" i="24"/>
  <c r="C430" i="24"/>
  <c r="E429" i="24"/>
  <c r="D429" i="24"/>
  <c r="C429" i="24"/>
  <c r="F429" i="24" s="1"/>
  <c r="E426" i="24"/>
  <c r="C408" i="24"/>
  <c r="F408" i="24" s="1"/>
  <c r="C407" i="24"/>
  <c r="F407" i="24" s="1"/>
  <c r="C406" i="24"/>
  <c r="F406" i="24" s="1"/>
  <c r="E405" i="24"/>
  <c r="D405" i="24"/>
  <c r="C405" i="24"/>
  <c r="D389" i="24"/>
  <c r="E381" i="24"/>
  <c r="H381" i="24" s="1"/>
  <c r="G380" i="24"/>
  <c r="F380" i="24"/>
  <c r="E380" i="24"/>
  <c r="H380" i="24" s="1"/>
  <c r="B375" i="24"/>
  <c r="D372" i="24"/>
  <c r="C360" i="24"/>
  <c r="E359" i="24"/>
  <c r="D359" i="24"/>
  <c r="C359" i="24"/>
  <c r="E356" i="24"/>
  <c r="C338" i="24"/>
  <c r="C337" i="24"/>
  <c r="F337" i="24" s="1"/>
  <c r="C336" i="24"/>
  <c r="E335" i="24"/>
  <c r="D335" i="24"/>
  <c r="C335" i="24"/>
  <c r="D319" i="24"/>
  <c r="E311" i="24"/>
  <c r="G310" i="24"/>
  <c r="F310" i="24"/>
  <c r="E310" i="24"/>
  <c r="B306" i="24"/>
  <c r="D303" i="24"/>
  <c r="C291" i="24"/>
  <c r="E290" i="24"/>
  <c r="D290" i="24"/>
  <c r="C290" i="24"/>
  <c r="F290" i="24" s="1"/>
  <c r="E287" i="24"/>
  <c r="C269" i="24"/>
  <c r="C268" i="24"/>
  <c r="C267" i="24"/>
  <c r="E266" i="24"/>
  <c r="D266" i="24"/>
  <c r="C266" i="24"/>
  <c r="D250" i="24"/>
  <c r="E242" i="24"/>
  <c r="H242" i="24" s="1"/>
  <c r="G241" i="24"/>
  <c r="F241" i="24"/>
  <c r="E241" i="24"/>
  <c r="H241" i="24" s="1"/>
  <c r="B237" i="24"/>
  <c r="D234" i="24"/>
  <c r="C222" i="24"/>
  <c r="E221" i="24"/>
  <c r="D221" i="24"/>
  <c r="C221" i="24"/>
  <c r="E218" i="24"/>
  <c r="F213" i="24"/>
  <c r="D213" i="24"/>
  <c r="F212" i="24"/>
  <c r="D212" i="24"/>
  <c r="F211" i="24"/>
  <c r="C200" i="24"/>
  <c r="C199" i="24"/>
  <c r="C198" i="24"/>
  <c r="E197" i="24"/>
  <c r="D197" i="24"/>
  <c r="C197" i="24"/>
  <c r="D181" i="24"/>
  <c r="G172" i="24"/>
  <c r="F172" i="24"/>
  <c r="E172" i="24"/>
  <c r="H172" i="24" s="1"/>
  <c r="B168" i="24"/>
  <c r="D165" i="24"/>
  <c r="E152" i="24"/>
  <c r="D152" i="24"/>
  <c r="C152" i="24"/>
  <c r="E149" i="24"/>
  <c r="F144" i="24"/>
  <c r="D144" i="24"/>
  <c r="F143" i="24"/>
  <c r="D143" i="24"/>
  <c r="F142" i="24"/>
  <c r="D142" i="24"/>
  <c r="C131" i="24"/>
  <c r="C130" i="24"/>
  <c r="C129" i="24"/>
  <c r="F129" i="24" s="1"/>
  <c r="E128" i="24"/>
  <c r="D128" i="24"/>
  <c r="C128" i="24"/>
  <c r="D112" i="24"/>
  <c r="E104" i="24"/>
  <c r="G103" i="24"/>
  <c r="F103" i="24"/>
  <c r="E103" i="24"/>
  <c r="H103" i="24" s="1"/>
  <c r="B99" i="24"/>
  <c r="D96" i="24"/>
  <c r="E90" i="24"/>
  <c r="C78" i="24"/>
  <c r="D14" i="24"/>
  <c r="D12" i="24"/>
  <c r="D10" i="24"/>
  <c r="D8" i="24"/>
  <c r="F335" i="24" l="1"/>
  <c r="F475" i="24"/>
  <c r="G359" i="25"/>
  <c r="G128" i="25"/>
  <c r="F197" i="24"/>
  <c r="F221" i="24"/>
  <c r="H310" i="24"/>
  <c r="F359" i="24"/>
  <c r="H450" i="24"/>
  <c r="F499" i="24"/>
  <c r="I172" i="25"/>
  <c r="G335" i="25"/>
  <c r="F476" i="24"/>
  <c r="I241" i="25"/>
  <c r="I520" i="25"/>
  <c r="F478" i="24"/>
  <c r="F266" i="24"/>
  <c r="F405" i="24"/>
  <c r="F545" i="24"/>
  <c r="G152" i="25"/>
  <c r="G197" i="25"/>
  <c r="I310" i="25"/>
  <c r="G429" i="25"/>
  <c r="G475" i="25"/>
  <c r="G221" i="25"/>
  <c r="G499" i="25"/>
  <c r="G266" i="25"/>
  <c r="I380" i="25"/>
  <c r="G545" i="25"/>
  <c r="F128" i="24"/>
  <c r="F152" i="24"/>
  <c r="I103" i="25"/>
  <c r="G199" i="25"/>
  <c r="G290" i="25"/>
  <c r="G569" i="25"/>
  <c r="G130" i="25"/>
  <c r="D130" i="22"/>
  <c r="G269" i="25"/>
  <c r="D269" i="22"/>
  <c r="G478" i="25"/>
  <c r="D478" i="22"/>
  <c r="G476" i="25"/>
  <c r="G430" i="25"/>
  <c r="D430" i="22"/>
  <c r="I381" i="25"/>
  <c r="F381" i="22"/>
  <c r="G477" i="25"/>
  <c r="D477" i="22"/>
  <c r="I242" i="25"/>
  <c r="F173" i="22"/>
  <c r="I173" i="25"/>
  <c r="G336" i="25"/>
  <c r="G129" i="25"/>
  <c r="D129" i="22"/>
  <c r="G268" i="25"/>
  <c r="D268" i="22"/>
  <c r="G407" i="25"/>
  <c r="D407" i="22"/>
  <c r="G198" i="25"/>
  <c r="H104" i="24"/>
  <c r="F291" i="24"/>
  <c r="F500" i="24"/>
  <c r="F570" i="24"/>
  <c r="D500" i="25"/>
  <c r="F360" i="24"/>
  <c r="E546" i="22"/>
  <c r="H311" i="24"/>
  <c r="H521" i="24"/>
  <c r="F131" i="24"/>
  <c r="F198" i="24"/>
  <c r="D153" i="25"/>
  <c r="D153" i="22" s="1"/>
  <c r="D360" i="25"/>
  <c r="D360" i="22" s="1"/>
  <c r="F521" i="25"/>
  <c r="I311" i="25"/>
  <c r="F311" i="22"/>
  <c r="F130" i="24"/>
  <c r="F200" i="24"/>
  <c r="F267" i="24"/>
  <c r="F546" i="24"/>
  <c r="D291" i="25"/>
  <c r="G406" i="25"/>
  <c r="E406" i="22"/>
  <c r="F451" i="25"/>
  <c r="F451" i="22" s="1"/>
  <c r="F199" i="24"/>
  <c r="F269" i="24"/>
  <c r="F336" i="24"/>
  <c r="F430" i="24"/>
  <c r="F548" i="24"/>
  <c r="E131" i="22"/>
  <c r="D200" i="25"/>
  <c r="D200" i="22" s="1"/>
  <c r="D267" i="25"/>
  <c r="D267" i="22" s="1"/>
  <c r="F268" i="24"/>
  <c r="F338" i="24"/>
  <c r="F547" i="24"/>
  <c r="D131" i="25"/>
  <c r="D131" i="22" s="1"/>
  <c r="D222" i="25"/>
  <c r="D222" i="22" s="1"/>
  <c r="E267" i="22"/>
  <c r="D546" i="25"/>
  <c r="D546" i="22" s="1"/>
  <c r="D570" i="25"/>
  <c r="D570" i="22" s="1"/>
  <c r="G548" i="25"/>
  <c r="G547" i="25"/>
  <c r="G408" i="25"/>
  <c r="G338" i="25"/>
  <c r="G337" i="25"/>
  <c r="F104" i="25"/>
  <c r="E360" i="23"/>
  <c r="E267" i="23"/>
  <c r="E153" i="23"/>
  <c r="F656" i="23"/>
  <c r="D656" i="23"/>
  <c r="B656" i="23"/>
  <c r="F655" i="23"/>
  <c r="D655" i="23"/>
  <c r="B655" i="23"/>
  <c r="F654" i="23"/>
  <c r="D654" i="23"/>
  <c r="B654" i="23"/>
  <c r="F653" i="23"/>
  <c r="D653" i="23"/>
  <c r="B653" i="23"/>
  <c r="F652" i="23"/>
  <c r="D652" i="23"/>
  <c r="B652" i="23"/>
  <c r="G612" i="23"/>
  <c r="E612" i="23"/>
  <c r="C612" i="23"/>
  <c r="A612" i="23"/>
  <c r="G611" i="23"/>
  <c r="E611" i="23"/>
  <c r="C611" i="23"/>
  <c r="A611" i="23"/>
  <c r="G610" i="23"/>
  <c r="E610" i="23"/>
  <c r="C610" i="23"/>
  <c r="A610" i="23"/>
  <c r="G609" i="23"/>
  <c r="E609" i="23"/>
  <c r="C609" i="23"/>
  <c r="A609" i="23"/>
  <c r="G608" i="23"/>
  <c r="E608" i="23"/>
  <c r="C608" i="23"/>
  <c r="A608" i="23"/>
  <c r="G607" i="23"/>
  <c r="E607" i="23"/>
  <c r="C607" i="23"/>
  <c r="A607" i="23"/>
  <c r="C570" i="23"/>
  <c r="E570" i="23" s="1"/>
  <c r="D569" i="23"/>
  <c r="C569" i="23"/>
  <c r="E569" i="23" s="1"/>
  <c r="E566" i="23"/>
  <c r="C548" i="23"/>
  <c r="E548" i="23" s="1"/>
  <c r="C547" i="23"/>
  <c r="E547" i="23" s="1"/>
  <c r="C546" i="23"/>
  <c r="E546" i="23" s="1"/>
  <c r="D545" i="23"/>
  <c r="C545" i="23"/>
  <c r="D529" i="23"/>
  <c r="E521" i="23"/>
  <c r="G521" i="23" s="1"/>
  <c r="F520" i="23"/>
  <c r="E520" i="23"/>
  <c r="G520" i="23" s="1"/>
  <c r="B515" i="23"/>
  <c r="D512" i="23"/>
  <c r="C500" i="23"/>
  <c r="E500" i="23" s="1"/>
  <c r="D499" i="23"/>
  <c r="C499" i="23"/>
  <c r="E496" i="23"/>
  <c r="C478" i="23"/>
  <c r="E478" i="23" s="1"/>
  <c r="C477" i="23"/>
  <c r="E477" i="23" s="1"/>
  <c r="C476" i="23"/>
  <c r="E476" i="23" s="1"/>
  <c r="D475" i="23"/>
  <c r="C475" i="23"/>
  <c r="D459" i="23"/>
  <c r="E451" i="23"/>
  <c r="G451" i="23" s="1"/>
  <c r="F450" i="23"/>
  <c r="E450" i="23"/>
  <c r="G450" i="23" s="1"/>
  <c r="B445" i="23"/>
  <c r="D442" i="23"/>
  <c r="C430" i="23"/>
  <c r="E430" i="23" s="1"/>
  <c r="D429" i="23"/>
  <c r="C429" i="23"/>
  <c r="E426" i="23"/>
  <c r="C408" i="23"/>
  <c r="E408" i="23" s="1"/>
  <c r="C407" i="23"/>
  <c r="E407" i="23" s="1"/>
  <c r="C406" i="23"/>
  <c r="E406" i="23" s="1"/>
  <c r="D405" i="23"/>
  <c r="C405" i="23"/>
  <c r="E405" i="23" s="1"/>
  <c r="D389" i="23"/>
  <c r="E381" i="23"/>
  <c r="G381" i="23" s="1"/>
  <c r="F380" i="23"/>
  <c r="E380" i="23"/>
  <c r="B375" i="23"/>
  <c r="D372" i="23"/>
  <c r="C360" i="23"/>
  <c r="D359" i="23"/>
  <c r="C359" i="23"/>
  <c r="E356" i="23"/>
  <c r="C338" i="23"/>
  <c r="E338" i="23" s="1"/>
  <c r="C337" i="23"/>
  <c r="E337" i="23" s="1"/>
  <c r="C336" i="23"/>
  <c r="E336" i="23" s="1"/>
  <c r="D335" i="23"/>
  <c r="C335" i="23"/>
  <c r="D319" i="23"/>
  <c r="E311" i="23"/>
  <c r="G311" i="23" s="1"/>
  <c r="F310" i="23"/>
  <c r="E310" i="23"/>
  <c r="B306" i="23"/>
  <c r="D303" i="23"/>
  <c r="C291" i="23"/>
  <c r="E291" i="23" s="1"/>
  <c r="D290" i="23"/>
  <c r="C290" i="23"/>
  <c r="E290" i="23" s="1"/>
  <c r="E287" i="23"/>
  <c r="C269" i="23"/>
  <c r="E269" i="23" s="1"/>
  <c r="C268" i="23"/>
  <c r="E268" i="23" s="1"/>
  <c r="C267" i="23"/>
  <c r="D266" i="23"/>
  <c r="C266" i="23"/>
  <c r="E266" i="23" s="1"/>
  <c r="D250" i="23"/>
  <c r="E242" i="23"/>
  <c r="G242" i="23" s="1"/>
  <c r="F241" i="23"/>
  <c r="E241" i="23"/>
  <c r="G241" i="23" s="1"/>
  <c r="B237" i="23"/>
  <c r="D234" i="23"/>
  <c r="C222" i="23"/>
  <c r="E222" i="23" s="1"/>
  <c r="D221" i="23"/>
  <c r="C221" i="23"/>
  <c r="E218" i="23"/>
  <c r="F213" i="23"/>
  <c r="D213" i="23"/>
  <c r="F212" i="23"/>
  <c r="D212" i="23"/>
  <c r="F211" i="23"/>
  <c r="D211" i="23"/>
  <c r="C200" i="23"/>
  <c r="E200" i="23" s="1"/>
  <c r="C199" i="23"/>
  <c r="E199" i="23" s="1"/>
  <c r="C198" i="23"/>
  <c r="E198" i="23" s="1"/>
  <c r="D197" i="23"/>
  <c r="C197" i="23"/>
  <c r="D181" i="23"/>
  <c r="E173" i="23"/>
  <c r="F172" i="23"/>
  <c r="E172" i="23"/>
  <c r="B168" i="23"/>
  <c r="D165" i="23"/>
  <c r="D152" i="23"/>
  <c r="C152" i="23"/>
  <c r="E149" i="23"/>
  <c r="F144" i="23"/>
  <c r="D144" i="23"/>
  <c r="F143" i="23"/>
  <c r="D143" i="23"/>
  <c r="F142" i="23"/>
  <c r="D142" i="23"/>
  <c r="C131" i="23"/>
  <c r="E131" i="23" s="1"/>
  <c r="C130" i="23"/>
  <c r="E130" i="23" s="1"/>
  <c r="C129" i="23"/>
  <c r="E129" i="23" s="1"/>
  <c r="D128" i="23"/>
  <c r="C128" i="23"/>
  <c r="E128" i="23" s="1"/>
  <c r="D112" i="23"/>
  <c r="E104" i="23"/>
  <c r="G104" i="23" s="1"/>
  <c r="F103" i="23"/>
  <c r="E103" i="23"/>
  <c r="B99" i="23"/>
  <c r="D96" i="23"/>
  <c r="E90" i="23"/>
  <c r="C78" i="23"/>
  <c r="D14" i="23"/>
  <c r="D12" i="23"/>
  <c r="D10" i="23"/>
  <c r="D8" i="23"/>
  <c r="E152" i="23" l="1"/>
  <c r="G172" i="23"/>
  <c r="G173" i="23" s="1"/>
  <c r="G310" i="23"/>
  <c r="E359" i="23"/>
  <c r="E475" i="23"/>
  <c r="G153" i="25"/>
  <c r="G360" i="25"/>
  <c r="G103" i="23"/>
  <c r="E197" i="23"/>
  <c r="E221" i="23"/>
  <c r="E335" i="23"/>
  <c r="E499" i="23"/>
  <c r="I104" i="25"/>
  <c r="F104" i="22"/>
  <c r="G380" i="23"/>
  <c r="G267" i="25"/>
  <c r="I451" i="25"/>
  <c r="E429" i="23"/>
  <c r="E545" i="23"/>
  <c r="G131" i="25"/>
  <c r="I521" i="25"/>
  <c r="F521" i="22"/>
  <c r="G546" i="25"/>
  <c r="G222" i="25"/>
  <c r="G291" i="25"/>
  <c r="D291" i="22"/>
  <c r="D500" i="22"/>
  <c r="G500" i="25"/>
  <c r="G570" i="25"/>
  <c r="G200" i="25"/>
  <c r="D439" i="16"/>
  <c r="D529" i="22"/>
  <c r="D459" i="22"/>
  <c r="D389" i="22"/>
  <c r="D319" i="22"/>
  <c r="D250" i="22"/>
  <c r="F213" i="22"/>
  <c r="F212" i="22"/>
  <c r="D213" i="22"/>
  <c r="F211" i="22"/>
  <c r="D212" i="22"/>
  <c r="D211" i="22"/>
  <c r="D181" i="22"/>
  <c r="C570" i="22"/>
  <c r="H570" i="22" s="1"/>
  <c r="D569" i="22"/>
  <c r="E569" i="22"/>
  <c r="F569" i="22"/>
  <c r="G569" i="22"/>
  <c r="C569" i="22"/>
  <c r="C548" i="22"/>
  <c r="H548" i="22" s="1"/>
  <c r="C547" i="22"/>
  <c r="H547" i="22" s="1"/>
  <c r="C546" i="22"/>
  <c r="H546" i="22" s="1"/>
  <c r="D545" i="22"/>
  <c r="E545" i="22"/>
  <c r="F545" i="22"/>
  <c r="G545" i="22"/>
  <c r="C545" i="22"/>
  <c r="E521" i="22"/>
  <c r="F520" i="22"/>
  <c r="G520" i="22"/>
  <c r="H520" i="22"/>
  <c r="I520" i="22"/>
  <c r="E520" i="22"/>
  <c r="E566" i="22"/>
  <c r="C500" i="22"/>
  <c r="D499" i="22"/>
  <c r="E499" i="22"/>
  <c r="F499" i="22"/>
  <c r="G499" i="22"/>
  <c r="C499" i="22"/>
  <c r="C478" i="22"/>
  <c r="H478" i="22" s="1"/>
  <c r="C477" i="22"/>
  <c r="H477" i="22" s="1"/>
  <c r="C476" i="22"/>
  <c r="H476" i="22" s="1"/>
  <c r="D475" i="22"/>
  <c r="E475" i="22"/>
  <c r="F475" i="22"/>
  <c r="G475" i="22"/>
  <c r="C475" i="22"/>
  <c r="E451" i="22"/>
  <c r="J451" i="22" s="1"/>
  <c r="F450" i="22"/>
  <c r="G450" i="22"/>
  <c r="H450" i="22"/>
  <c r="I450" i="22"/>
  <c r="E450" i="22"/>
  <c r="E496" i="22"/>
  <c r="B445" i="22"/>
  <c r="C430" i="22"/>
  <c r="H430" i="22" s="1"/>
  <c r="D429" i="22"/>
  <c r="E429" i="22"/>
  <c r="F429" i="22"/>
  <c r="G429" i="22"/>
  <c r="C429" i="22"/>
  <c r="C408" i="22"/>
  <c r="H408" i="22" s="1"/>
  <c r="C407" i="22"/>
  <c r="H407" i="22" s="1"/>
  <c r="C406" i="22"/>
  <c r="H406" i="22" s="1"/>
  <c r="D405" i="22"/>
  <c r="E405" i="22"/>
  <c r="F405" i="22"/>
  <c r="G405" i="22"/>
  <c r="C405" i="22"/>
  <c r="E381" i="22"/>
  <c r="J381" i="22" s="1"/>
  <c r="F380" i="22"/>
  <c r="G380" i="22"/>
  <c r="H380" i="22"/>
  <c r="I380" i="22"/>
  <c r="E380" i="22"/>
  <c r="E426" i="22"/>
  <c r="D359" i="22"/>
  <c r="E359" i="22"/>
  <c r="F359" i="22"/>
  <c r="G359" i="22"/>
  <c r="C360" i="22"/>
  <c r="H360" i="22" s="1"/>
  <c r="C359" i="22"/>
  <c r="C338" i="22"/>
  <c r="H338" i="22" s="1"/>
  <c r="C337" i="22"/>
  <c r="H337" i="22" s="1"/>
  <c r="C336" i="22"/>
  <c r="H336" i="22" s="1"/>
  <c r="D335" i="22"/>
  <c r="E335" i="22"/>
  <c r="F335" i="22"/>
  <c r="G335" i="22"/>
  <c r="C335" i="22"/>
  <c r="E311" i="22"/>
  <c r="J311" i="22" s="1"/>
  <c r="F310" i="22"/>
  <c r="G310" i="22"/>
  <c r="H310" i="22"/>
  <c r="I310" i="22"/>
  <c r="E310" i="22"/>
  <c r="E356" i="22"/>
  <c r="B306" i="22"/>
  <c r="D303" i="22"/>
  <c r="D290" i="22"/>
  <c r="E290" i="22"/>
  <c r="F290" i="22"/>
  <c r="G290" i="22"/>
  <c r="D266" i="22"/>
  <c r="E266" i="22"/>
  <c r="F266" i="22"/>
  <c r="G266" i="22"/>
  <c r="C291" i="22"/>
  <c r="C290" i="22"/>
  <c r="C269" i="22"/>
  <c r="H269" i="22" s="1"/>
  <c r="C268" i="22"/>
  <c r="H268" i="22" s="1"/>
  <c r="C267" i="22"/>
  <c r="H267" i="22" s="1"/>
  <c r="C266" i="22"/>
  <c r="E242" i="22"/>
  <c r="J242" i="22" s="1"/>
  <c r="F241" i="22"/>
  <c r="G241" i="22"/>
  <c r="H241" i="22"/>
  <c r="I241" i="22"/>
  <c r="E241" i="22"/>
  <c r="E287" i="22"/>
  <c r="C222" i="22"/>
  <c r="H222" i="22" s="1"/>
  <c r="D221" i="22"/>
  <c r="E221" i="22"/>
  <c r="F221" i="22"/>
  <c r="G221" i="22"/>
  <c r="C221" i="22"/>
  <c r="C200" i="22"/>
  <c r="H200" i="22" s="1"/>
  <c r="C199" i="22"/>
  <c r="H199" i="22" s="1"/>
  <c r="C198" i="22"/>
  <c r="H198" i="22" s="1"/>
  <c r="D197" i="22"/>
  <c r="E197" i="22"/>
  <c r="F197" i="22"/>
  <c r="G197" i="22"/>
  <c r="C197" i="22"/>
  <c r="E173" i="22"/>
  <c r="J173" i="22" s="1"/>
  <c r="F172" i="22"/>
  <c r="G172" i="22"/>
  <c r="H172" i="22"/>
  <c r="I172" i="22"/>
  <c r="E172" i="22"/>
  <c r="E218" i="22"/>
  <c r="C131" i="22"/>
  <c r="H131" i="22" s="1"/>
  <c r="C130" i="22"/>
  <c r="H130" i="22" s="1"/>
  <c r="C129" i="22"/>
  <c r="H129" i="22" s="1"/>
  <c r="H153" i="22"/>
  <c r="D152" i="22"/>
  <c r="E152" i="22"/>
  <c r="F152" i="22"/>
  <c r="G152" i="22"/>
  <c r="C152" i="22"/>
  <c r="D128" i="22"/>
  <c r="E128" i="22"/>
  <c r="F128" i="22"/>
  <c r="G128" i="22"/>
  <c r="C128" i="22"/>
  <c r="E104" i="22"/>
  <c r="F103" i="22"/>
  <c r="G103" i="22"/>
  <c r="H103" i="22"/>
  <c r="I103" i="22"/>
  <c r="E103" i="22"/>
  <c r="H291" i="22" l="1"/>
  <c r="J521" i="22"/>
  <c r="H500" i="22"/>
  <c r="J104" i="22"/>
  <c r="H545" i="22"/>
  <c r="J520" i="22"/>
  <c r="H569" i="22"/>
  <c r="H499" i="22"/>
  <c r="H475" i="22"/>
  <c r="J450" i="22"/>
  <c r="H405" i="22"/>
  <c r="H429" i="22"/>
  <c r="J380" i="22"/>
  <c r="H335" i="22"/>
  <c r="J310" i="22"/>
  <c r="H359" i="22"/>
  <c r="H266" i="22"/>
  <c r="H290" i="22"/>
  <c r="J241" i="22"/>
  <c r="H197" i="22"/>
  <c r="H221" i="22"/>
  <c r="J172" i="22"/>
  <c r="H152" i="22"/>
  <c r="H128" i="22"/>
  <c r="J103" i="22"/>
  <c r="F656" i="22"/>
  <c r="D656" i="22"/>
  <c r="B656" i="22"/>
  <c r="F655" i="22"/>
  <c r="D655" i="22"/>
  <c r="B655" i="22"/>
  <c r="F654" i="22"/>
  <c r="D654" i="22"/>
  <c r="B654" i="22"/>
  <c r="F653" i="22"/>
  <c r="D653" i="22"/>
  <c r="B653" i="22"/>
  <c r="F652" i="22"/>
  <c r="D652" i="22"/>
  <c r="B652" i="22"/>
  <c r="G612" i="22"/>
  <c r="E612" i="22"/>
  <c r="C612" i="22"/>
  <c r="A612" i="22"/>
  <c r="G611" i="22"/>
  <c r="E611" i="22"/>
  <c r="C611" i="22"/>
  <c r="A611" i="22"/>
  <c r="G610" i="22"/>
  <c r="E610" i="22"/>
  <c r="C610" i="22"/>
  <c r="A610" i="22"/>
  <c r="G609" i="22"/>
  <c r="E609" i="22"/>
  <c r="C609" i="22"/>
  <c r="A609" i="22"/>
  <c r="G608" i="22"/>
  <c r="E608" i="22"/>
  <c r="C608" i="22"/>
  <c r="A608" i="22"/>
  <c r="G607" i="22"/>
  <c r="E607" i="22"/>
  <c r="C607" i="22"/>
  <c r="A607" i="22"/>
  <c r="B515" i="22"/>
  <c r="D512" i="22"/>
  <c r="D442" i="22"/>
  <c r="B375" i="22"/>
  <c r="D372" i="22"/>
  <c r="B237" i="22"/>
  <c r="D234" i="22"/>
  <c r="B168" i="22"/>
  <c r="D165" i="22"/>
  <c r="E149" i="22"/>
  <c r="F144" i="22"/>
  <c r="D144" i="22"/>
  <c r="F143" i="22"/>
  <c r="D143" i="22"/>
  <c r="F142" i="22"/>
  <c r="D142" i="22"/>
  <c r="D112" i="22"/>
  <c r="B99" i="22"/>
  <c r="D96" i="22"/>
  <c r="E90" i="22"/>
  <c r="C78" i="22"/>
  <c r="D14" i="22"/>
  <c r="D12" i="22"/>
  <c r="D10" i="22"/>
  <c r="D8" i="22"/>
  <c r="E445" i="16"/>
  <c r="F429" i="16"/>
  <c r="E410" i="16"/>
  <c r="E394" i="16"/>
  <c r="F378" i="16"/>
  <c r="E359" i="16"/>
  <c r="E343" i="16"/>
  <c r="F327" i="16"/>
  <c r="E308" i="16"/>
  <c r="E292" i="16"/>
  <c r="F276" i="16"/>
  <c r="E257" i="16"/>
  <c r="E241" i="16"/>
  <c r="F225" i="16"/>
  <c r="E206" i="16"/>
  <c r="E190" i="16"/>
  <c r="F174" i="16"/>
  <c r="E155" i="16"/>
  <c r="F68" i="10" l="1"/>
  <c r="D68" i="10"/>
  <c r="B68" i="10"/>
  <c r="H67" i="10"/>
  <c r="F67" i="10"/>
  <c r="D67" i="10"/>
  <c r="B67" i="10"/>
  <c r="O55" i="10"/>
  <c r="P55" i="10"/>
  <c r="R55" i="10"/>
  <c r="N55" i="10"/>
  <c r="O46" i="10"/>
  <c r="R46" i="10"/>
  <c r="N46" i="10"/>
  <c r="O21" i="10"/>
  <c r="P21" i="10"/>
  <c r="R21" i="10"/>
  <c r="N21" i="10"/>
  <c r="E19" i="10"/>
  <c r="E38" i="10"/>
  <c r="F19" i="10"/>
  <c r="G19" i="10"/>
  <c r="F23" i="10"/>
  <c r="G23" i="10"/>
  <c r="F29" i="10"/>
  <c r="G29" i="10"/>
  <c r="F35" i="10"/>
  <c r="G35" i="10"/>
  <c r="F38" i="10"/>
  <c r="G38" i="10"/>
  <c r="F46" i="10"/>
  <c r="G46" i="10"/>
  <c r="F55" i="10"/>
  <c r="G55" i="10"/>
  <c r="Q55" i="10" l="1"/>
  <c r="H38" i="10"/>
  <c r="Q46" i="10"/>
  <c r="H19" i="10"/>
  <c r="Q21" i="10"/>
  <c r="V24" i="10"/>
  <c r="N53" i="10"/>
  <c r="R53" i="10"/>
  <c r="P53" i="10"/>
  <c r="O53" i="10"/>
  <c r="G53" i="10"/>
  <c r="F53" i="10"/>
  <c r="F237" i="16"/>
  <c r="F236" i="16"/>
  <c r="F235" i="16"/>
  <c r="Q53" i="10" l="1"/>
  <c r="P60" i="10"/>
  <c r="R60" i="10"/>
  <c r="N60" i="10"/>
  <c r="O60" i="10"/>
  <c r="G60" i="10"/>
  <c r="F60" i="10"/>
  <c r="Q60" i="10" l="1"/>
  <c r="A62" i="10"/>
  <c r="A65" i="10"/>
  <c r="A63" i="10"/>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2" i="2"/>
  <c r="D441" i="16" l="1"/>
  <c r="D440" i="16"/>
  <c r="D390" i="16"/>
  <c r="D389" i="16"/>
  <c r="D388" i="16"/>
  <c r="D339" i="16"/>
  <c r="D338" i="16"/>
  <c r="D337" i="16"/>
  <c r="D288" i="16"/>
  <c r="D287" i="16"/>
  <c r="D286" i="16"/>
  <c r="D237" i="16"/>
  <c r="D236" i="16"/>
  <c r="D235" i="16"/>
  <c r="D186" i="16"/>
  <c r="D185" i="16"/>
  <c r="D184" i="16"/>
  <c r="D133" i="16"/>
  <c r="D132" i="16"/>
  <c r="D131" i="16"/>
  <c r="C8" i="12" l="1"/>
  <c r="B528" i="16"/>
  <c r="D528" i="16"/>
  <c r="F528" i="16"/>
  <c r="B529" i="16"/>
  <c r="D529" i="16"/>
  <c r="F529" i="16"/>
  <c r="B530" i="16"/>
  <c r="D530" i="16"/>
  <c r="F530" i="16"/>
  <c r="B531" i="16"/>
  <c r="D531" i="16"/>
  <c r="F531" i="16"/>
  <c r="F527" i="16"/>
  <c r="D527" i="16"/>
  <c r="B527" i="16"/>
  <c r="G483" i="16"/>
  <c r="G484" i="16"/>
  <c r="G485" i="16"/>
  <c r="G486" i="16"/>
  <c r="G487" i="16"/>
  <c r="G482" i="16"/>
  <c r="E483" i="16"/>
  <c r="E484" i="16"/>
  <c r="E485" i="16"/>
  <c r="E486" i="16"/>
  <c r="E487" i="16"/>
  <c r="E482" i="16"/>
  <c r="C483" i="16"/>
  <c r="C484" i="16"/>
  <c r="C485" i="16"/>
  <c r="C486" i="16"/>
  <c r="C487" i="16"/>
  <c r="C482" i="16"/>
  <c r="A483" i="16"/>
  <c r="A484" i="16"/>
  <c r="A485" i="16"/>
  <c r="A486" i="16"/>
  <c r="A487" i="16"/>
  <c r="A482" i="16"/>
  <c r="F440" i="16"/>
  <c r="F441" i="16"/>
  <c r="F439" i="16"/>
  <c r="D417" i="16"/>
  <c r="D405" i="16"/>
  <c r="F389" i="16"/>
  <c r="F390" i="16"/>
  <c r="F388" i="16"/>
  <c r="D366" i="16"/>
  <c r="B357" i="16"/>
  <c r="D354" i="16"/>
  <c r="F338" i="16"/>
  <c r="F339" i="16"/>
  <c r="F337" i="16"/>
  <c r="D315" i="16"/>
  <c r="B306" i="16"/>
  <c r="D303" i="16"/>
  <c r="B408" i="16"/>
  <c r="F287" i="16"/>
  <c r="F288" i="16"/>
  <c r="F286" i="16"/>
  <c r="D264" i="16"/>
  <c r="B255" i="16"/>
  <c r="D252" i="16"/>
  <c r="D213" i="16"/>
  <c r="B204" i="16"/>
  <c r="D201" i="16"/>
  <c r="F185" i="16"/>
  <c r="F186" i="16"/>
  <c r="F184" i="16"/>
  <c r="D162" i="16"/>
  <c r="B152" i="16" l="1"/>
  <c r="D149" i="16"/>
  <c r="F133" i="16"/>
  <c r="F132" i="16"/>
  <c r="F131" i="16"/>
  <c r="B99" i="16"/>
  <c r="D96" i="16"/>
  <c r="D10" i="16"/>
  <c r="D8" i="16"/>
  <c r="E29" i="10" l="1"/>
  <c r="E23" i="10"/>
  <c r="H23" i="10" l="1"/>
  <c r="H29" i="10"/>
  <c r="E46" i="10" l="1"/>
  <c r="H46" i="10" l="1"/>
  <c r="E55" i="10"/>
  <c r="E138" i="16"/>
  <c r="C78" i="16"/>
  <c r="E90" i="16"/>
  <c r="E6" i="12"/>
  <c r="C4" i="12"/>
  <c r="D14" i="16"/>
  <c r="F121" i="16"/>
  <c r="D109" i="16"/>
  <c r="E102" i="16"/>
  <c r="D12" i="16"/>
  <c r="B64" i="12"/>
  <c r="E35" i="10"/>
  <c r="H55" i="10" l="1"/>
  <c r="H35" i="10"/>
  <c r="E53" i="10"/>
  <c r="H53" i="10" s="1"/>
  <c r="E60" i="10" l="1"/>
  <c r="A61" i="10" l="1"/>
  <c r="H60" i="10"/>
  <c r="A64" i="10" s="1"/>
  <c r="K67"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 Marmillon</author>
  </authors>
  <commentList>
    <comment ref="C14" authorId="0" shapeId="0" xr:uid="{DA931B32-293E-4CD1-B6C0-9CBDA5C1834C}">
      <text>
        <r>
          <rPr>
            <b/>
            <sz val="9"/>
            <color indexed="81"/>
            <rFont val="Tahoma"/>
            <family val="2"/>
          </rPr>
          <t>En majuscules</t>
        </r>
        <r>
          <rPr>
            <sz val="9"/>
            <color indexed="81"/>
            <rFont val="Tahoma"/>
            <family val="2"/>
          </rPr>
          <t xml:space="preserve">
</t>
        </r>
      </text>
    </comment>
  </commentList>
</comments>
</file>

<file path=xl/sharedStrings.xml><?xml version="1.0" encoding="utf-8"?>
<sst xmlns="http://schemas.openxmlformats.org/spreadsheetml/2006/main" count="2023" uniqueCount="711">
  <si>
    <t>Numéro SIRET</t>
  </si>
  <si>
    <t xml:space="preserve">Nom </t>
  </si>
  <si>
    <t>Prénom</t>
  </si>
  <si>
    <t>Fonction</t>
  </si>
  <si>
    <t>Téléphone</t>
  </si>
  <si>
    <t>Dept 16</t>
  </si>
  <si>
    <t>Dept 33</t>
  </si>
  <si>
    <t>Dept 40</t>
  </si>
  <si>
    <t>Dept 47</t>
  </si>
  <si>
    <t>Dept 64</t>
  </si>
  <si>
    <t>Dept 79</t>
  </si>
  <si>
    <t>Dept 86</t>
  </si>
  <si>
    <t>Dept 87</t>
  </si>
  <si>
    <t>Type :</t>
  </si>
  <si>
    <t>Date de début d'intervention</t>
  </si>
  <si>
    <t>Date de fin d'intervention</t>
  </si>
  <si>
    <t>Lieu(x) de réalisation (préciser le(s) quartier(s), la liste des établissement(s), …)</t>
  </si>
  <si>
    <t>Autre</t>
  </si>
  <si>
    <t>NOM</t>
  </si>
  <si>
    <t xml:space="preserve">Nom de la structure porteuse du projet </t>
  </si>
  <si>
    <t>Personne responsable du projet</t>
  </si>
  <si>
    <t>/</t>
  </si>
  <si>
    <t>Dept 17</t>
  </si>
  <si>
    <t>Dept 19</t>
  </si>
  <si>
    <t>Dept 23</t>
  </si>
  <si>
    <t>Dept 24</t>
  </si>
  <si>
    <t>Intitulé du projet</t>
  </si>
  <si>
    <t>Addictions</t>
  </si>
  <si>
    <t>Appui aux politiques</t>
  </si>
  <si>
    <t>Cancer</t>
  </si>
  <si>
    <t>Vaccination</t>
  </si>
  <si>
    <t>Vieillissement</t>
  </si>
  <si>
    <t>Air extérieur</t>
  </si>
  <si>
    <t>Ambroisie</t>
  </si>
  <si>
    <t>Radon</t>
  </si>
  <si>
    <t>Bruit</t>
  </si>
  <si>
    <t>Pollen</t>
  </si>
  <si>
    <t>Habitat indigne</t>
  </si>
  <si>
    <t>Saturnisme</t>
  </si>
  <si>
    <t>Amiante</t>
  </si>
  <si>
    <t>Baignade</t>
  </si>
  <si>
    <t>Eau potable</t>
  </si>
  <si>
    <t>Stratégie petite enfance</t>
  </si>
  <si>
    <t>Modalités de mise en œuvre du projet</t>
  </si>
  <si>
    <r>
      <t>* 1</t>
    </r>
    <r>
      <rPr>
        <b/>
        <vertAlign val="superscript"/>
        <sz val="10"/>
        <color indexed="8"/>
        <rFont val="Arial"/>
        <family val="2"/>
      </rPr>
      <t>ère</t>
    </r>
    <r>
      <rPr>
        <b/>
        <sz val="10"/>
        <color indexed="8"/>
        <rFont val="Arial"/>
        <family val="2"/>
      </rPr>
      <t xml:space="preserve"> MODALITE D'INTERVENTION (INTITULE) </t>
    </r>
  </si>
  <si>
    <t>Nombre d'heures d'intervention prévues</t>
  </si>
  <si>
    <t>Thème secondaire</t>
  </si>
  <si>
    <t>Accidents de la vie courante</t>
  </si>
  <si>
    <t xml:space="preserve">Addictions </t>
  </si>
  <si>
    <t>Cancers</t>
  </si>
  <si>
    <t>Douleurs, soins palliatifs</t>
  </si>
  <si>
    <t>Environnement - air intérieur</t>
  </si>
  <si>
    <t>Environnement - bruit</t>
  </si>
  <si>
    <t>Environnement - habitat</t>
  </si>
  <si>
    <t>Environnement - qualité de l'eau</t>
  </si>
  <si>
    <t>Hépathites</t>
  </si>
  <si>
    <t>Hygiène de vie (sommeil, rythmes de vie, hygiène corporelle)</t>
  </si>
  <si>
    <t>Maladie chronique (autres)</t>
  </si>
  <si>
    <t>Maladie infectieuses (autres)</t>
  </si>
  <si>
    <t>Maladie rares</t>
  </si>
  <si>
    <t>Médicament</t>
  </si>
  <si>
    <t>Nutrition (alimentation et activité physique)</t>
  </si>
  <si>
    <t>Périnatalité - Parentalité</t>
  </si>
  <si>
    <t>Précarité</t>
  </si>
  <si>
    <t>Risque routier</t>
  </si>
  <si>
    <t>Santé au travail</t>
  </si>
  <si>
    <t>Santé mentale</t>
  </si>
  <si>
    <t>Santé scolaire</t>
  </si>
  <si>
    <t>Sexualité (contraception, IVG)</t>
  </si>
  <si>
    <t>VIH-SIDA-IST</t>
  </si>
  <si>
    <t>Violence (dont mutilations sexuelles)</t>
  </si>
  <si>
    <t>Veuillez nous indiquer toute information complémentaire qui vous semblerait pertinente</t>
  </si>
  <si>
    <t>Le total des charges doit être égal au total des produits</t>
  </si>
  <si>
    <t>CHARGES</t>
  </si>
  <si>
    <t>PRODUITS</t>
  </si>
  <si>
    <t>CHARGES DIRECTES</t>
  </si>
  <si>
    <t>60 - Achats</t>
  </si>
  <si>
    <t>Achats de matières et fournitures</t>
  </si>
  <si>
    <t>Achats fournitures</t>
  </si>
  <si>
    <t>61 - Services extérieurs</t>
  </si>
  <si>
    <t xml:space="preserve">Locations </t>
  </si>
  <si>
    <t>Entretien et réparation</t>
  </si>
  <si>
    <t>Assurance</t>
  </si>
  <si>
    <t>Documentation</t>
  </si>
  <si>
    <t>Divers</t>
  </si>
  <si>
    <t xml:space="preserve">62 - Autres services extérieurs </t>
  </si>
  <si>
    <t>Publicité, publication</t>
  </si>
  <si>
    <t>Déplacements, missions</t>
  </si>
  <si>
    <t>Services bancaires, autres</t>
  </si>
  <si>
    <t>63 - Impôts et taxes</t>
  </si>
  <si>
    <t>Impôts et taxes sur rémunération</t>
  </si>
  <si>
    <t>Autres impôts et taxes</t>
  </si>
  <si>
    <t>64 - charges de personnel</t>
  </si>
  <si>
    <t>Rémunération des personnels</t>
  </si>
  <si>
    <t>Charges sociales</t>
  </si>
  <si>
    <t>Autres charges personnel</t>
  </si>
  <si>
    <t>65 - Autres charges de gestion courante</t>
  </si>
  <si>
    <t>66 - Charges financières</t>
  </si>
  <si>
    <t>67 - Charges exceptionnelles</t>
  </si>
  <si>
    <t>CHARGES INDIRECTES</t>
  </si>
  <si>
    <t>Charges fixes de fonctionnement</t>
  </si>
  <si>
    <t>Frais financiers</t>
  </si>
  <si>
    <t>Autres</t>
  </si>
  <si>
    <t>TOTAL DES CHARGES</t>
  </si>
  <si>
    <t>Prestations de services</t>
  </si>
  <si>
    <t>RESSOURCES DIRECTES</t>
  </si>
  <si>
    <t>70 - Vente de produits finis, de marchandises, prestations de services</t>
  </si>
  <si>
    <t>Etat : préciser le(s) ministère(s) sollicité(s)</t>
  </si>
  <si>
    <t>ARS Nouvelle-Aquitaine</t>
  </si>
  <si>
    <t>Organismes sociaux (détailler)</t>
  </si>
  <si>
    <t>Fonds européens</t>
  </si>
  <si>
    <t>L'agence de services et de paiement (ex-CNASEA-emplois aidés)</t>
  </si>
  <si>
    <t>Autres établissements publics</t>
  </si>
  <si>
    <t>Aides privées</t>
  </si>
  <si>
    <t>75 - Autres produits de gestion courante</t>
  </si>
  <si>
    <t>Dont cotisations, dons manuels ou legs</t>
  </si>
  <si>
    <t>TOTAL DES PRODUITS</t>
  </si>
  <si>
    <t>Commune(s)</t>
  </si>
  <si>
    <r>
      <t xml:space="preserve">Intercommunalité(s) : EPCI - </t>
    </r>
    <r>
      <rPr>
        <vertAlign val="superscript"/>
        <sz val="11"/>
        <color indexed="8"/>
        <rFont val="Arial"/>
        <family val="2"/>
      </rPr>
      <t>3</t>
    </r>
  </si>
  <si>
    <r>
      <t>CONTRIBUTIONS VOLONTAIRES</t>
    </r>
    <r>
      <rPr>
        <b/>
        <vertAlign val="superscript"/>
        <sz val="11"/>
        <color indexed="8"/>
        <rFont val="Arial"/>
        <family val="2"/>
      </rPr>
      <t>4</t>
    </r>
  </si>
  <si>
    <t>86 - Emplois des contributions volontaires en nature</t>
  </si>
  <si>
    <t>860 - Secours en nature</t>
  </si>
  <si>
    <t>861 - Mise à disposition gratuite de biens et services</t>
  </si>
  <si>
    <t>862 - Prestations</t>
  </si>
  <si>
    <t>864 - Personnel bénévole</t>
  </si>
  <si>
    <t xml:space="preserve">TOTAL  </t>
  </si>
  <si>
    <t>87 - Contributions volontaires en nature</t>
  </si>
  <si>
    <t>870 - Bénévolat</t>
  </si>
  <si>
    <t>871 - Prestations en nature</t>
  </si>
  <si>
    <t>875 - Dons en nature</t>
  </si>
  <si>
    <t>TOTAL</t>
  </si>
  <si>
    <t>Adresse</t>
  </si>
  <si>
    <t>Code postal</t>
  </si>
  <si>
    <t>CLS</t>
  </si>
  <si>
    <t>NON</t>
  </si>
  <si>
    <t>19-CLS Haute-Corrèze</t>
  </si>
  <si>
    <t>23-CLS Bourganeuf</t>
  </si>
  <si>
    <t>33-CLS Bordeaux Métropole</t>
  </si>
  <si>
    <t>33-CLS Pays Médoc</t>
  </si>
  <si>
    <t>40-CLS Montois</t>
  </si>
  <si>
    <t>40-CLS Nord Landes</t>
  </si>
  <si>
    <t>40-CLS Pays Adour Landes Océanes</t>
  </si>
  <si>
    <t>47-CLS Communauté d'agglomération du Grand Villeneuvois</t>
  </si>
  <si>
    <t>64-CLS Basse-Navarre Soule</t>
  </si>
  <si>
    <t>64-CLS Côte Basque</t>
  </si>
  <si>
    <t>79-CLS Ht Val de Sèvre et du Mellois</t>
  </si>
  <si>
    <t>79-CLS Pays de Gâtine</t>
  </si>
  <si>
    <t>79-CLS Pays Thouarsais</t>
  </si>
  <si>
    <t>Ville</t>
  </si>
  <si>
    <r>
      <t>* 2</t>
    </r>
    <r>
      <rPr>
        <b/>
        <vertAlign val="superscript"/>
        <sz val="10"/>
        <color indexed="8"/>
        <rFont val="Arial"/>
        <family val="2"/>
      </rPr>
      <t>ème</t>
    </r>
    <r>
      <rPr>
        <b/>
        <sz val="10"/>
        <color indexed="8"/>
        <rFont val="Arial"/>
        <family val="2"/>
      </rPr>
      <t xml:space="preserve"> MODALITE D'INTERVENTION (INTITULE) </t>
    </r>
  </si>
  <si>
    <r>
      <t>* 3</t>
    </r>
    <r>
      <rPr>
        <b/>
        <vertAlign val="superscript"/>
        <sz val="10"/>
        <color indexed="8"/>
        <rFont val="Arial"/>
        <family val="2"/>
      </rPr>
      <t>ème</t>
    </r>
    <r>
      <rPr>
        <b/>
        <sz val="10"/>
        <color indexed="8"/>
        <rFont val="Arial"/>
        <family val="2"/>
      </rPr>
      <t xml:space="preserve"> MODALITE D'INTERVENTION (INTITULE) </t>
    </r>
  </si>
  <si>
    <r>
      <t>* 4</t>
    </r>
    <r>
      <rPr>
        <b/>
        <vertAlign val="superscript"/>
        <sz val="10"/>
        <color indexed="8"/>
        <rFont val="Arial"/>
        <family val="2"/>
      </rPr>
      <t>ème</t>
    </r>
    <r>
      <rPr>
        <b/>
        <sz val="10"/>
        <color indexed="8"/>
        <rFont val="Arial"/>
        <family val="2"/>
      </rPr>
      <t xml:space="preserve"> MODALITE D'INTERVENTION (INTITULE) </t>
    </r>
  </si>
  <si>
    <t>https://avis-situation-sirene.insee.fr/</t>
  </si>
  <si>
    <t>Etat d'avancement du projet</t>
  </si>
  <si>
    <t>Contexte</t>
  </si>
  <si>
    <t>Commentaires</t>
  </si>
  <si>
    <t>Quel a été le budget dédié à l'évaluation ?</t>
  </si>
  <si>
    <t>Nombre d'heures d'intervention</t>
  </si>
  <si>
    <t>Réalisées</t>
  </si>
  <si>
    <t>NOTICE</t>
  </si>
  <si>
    <t>Cette fiche permet au représentant légal de la structure, ou à son mandataire, de signer la demande de subvention et d'en préciser le montant</t>
  </si>
  <si>
    <t>Attention : Votre demande de financement ne sera prise en compte que si cette fiche est complétée et signée</t>
  </si>
  <si>
    <t>Pour vérifier ces informations et télécharger la fiche INSEE</t>
  </si>
  <si>
    <t>Tous les champs encadrés de rouge sont obligatoires</t>
  </si>
  <si>
    <t>Le détail des postes de dépenses doit être renseigné.</t>
  </si>
  <si>
    <t>Cette fiche permet au représentant légal de la structure de certifier l'exactitude des données.</t>
  </si>
  <si>
    <t>Expliquer par poste de charges les dépenses réalisées</t>
  </si>
  <si>
    <t>Expliquer et justifier les écarts éventuels entre le budget prévisionnel du projet et le budget réalisé</t>
  </si>
  <si>
    <t>Contributions volontaires en nature affectées à la réalisation du projet subventionné</t>
  </si>
  <si>
    <t xml:space="preserve">Certifie exactes les informations du présent compte rendu </t>
  </si>
  <si>
    <t xml:space="preserve">Fait le </t>
  </si>
  <si>
    <t xml:space="preserve">à </t>
  </si>
  <si>
    <t>68 - Dotations aux amortissements et fonds dédiés</t>
  </si>
  <si>
    <t>PIECES A JOINDRE</t>
  </si>
  <si>
    <t xml:space="preserve">DOCUMENTS A TRANSMETTRE AU TITRE </t>
  </si>
  <si>
    <t>SUPPORTS OU DOCUMENTS CONCERNANT</t>
  </si>
  <si>
    <t>QUE FAIRE</t>
  </si>
  <si>
    <t>Si le présent document n'est pas signé par le représentant légal de la structure, transmettre le pouvoir donné par ce dernier au signataire</t>
  </si>
  <si>
    <t>MOYEN DE TRANSMISSION</t>
  </si>
  <si>
    <t>Concernant la structure</t>
  </si>
  <si>
    <t>Les copies des factures en votre possession doivent être transmises</t>
  </si>
  <si>
    <t>De la demande de subvention</t>
  </si>
  <si>
    <t>Le présent support est à enregistrer et sauvegarder sur votre poste informatique avant complétude</t>
  </si>
  <si>
    <t>Par courrier électronique uniquement</t>
  </si>
  <si>
    <t>VERIFICATION COMPLETUDE DU DOSSIER A FAIRE PAR L'OPERATEUR</t>
  </si>
  <si>
    <t>OU TROUVER CES PIECES A COMPLETER</t>
  </si>
  <si>
    <t>Environnement - air extérieur</t>
  </si>
  <si>
    <t>Coordination locale</t>
  </si>
  <si>
    <t>Formation</t>
  </si>
  <si>
    <r>
      <t xml:space="preserve">OBJET DU PARTENARIAT 
</t>
    </r>
    <r>
      <rPr>
        <sz val="9"/>
        <color indexed="8"/>
        <rFont val="Arial"/>
        <family val="2"/>
      </rPr>
      <t>(Prêt de matériel, appui technique, etc …)</t>
    </r>
  </si>
  <si>
    <t>Action de santé communautaire</t>
  </si>
  <si>
    <t>Commentaire(s)</t>
  </si>
  <si>
    <r>
      <t xml:space="preserve">Indicateurs de résultats
</t>
    </r>
    <r>
      <rPr>
        <sz val="8"/>
        <color theme="1"/>
        <rFont val="Arial"/>
        <family val="2"/>
      </rPr>
      <t>(2 minimum sur l'ensemble du projet)</t>
    </r>
  </si>
  <si>
    <t>Le projet est</t>
  </si>
  <si>
    <t>Si il est annulé, reporté ou modifié dans son contenu pourquoi</t>
  </si>
  <si>
    <t>'</t>
  </si>
  <si>
    <t>N° projet</t>
  </si>
  <si>
    <t>S'il y a un écart avec les communes prévues initialement, précisez pourquoi</t>
  </si>
  <si>
    <t>Prévues</t>
  </si>
  <si>
    <r>
      <t>Lieux de réalisation de l'intervention</t>
    </r>
    <r>
      <rPr>
        <sz val="9"/>
        <color theme="1"/>
        <rFont val="Arial"/>
        <family val="2"/>
      </rPr>
      <t xml:space="preserve"> (Préciser le(s) quartier(s) la liste des établissement(s), …)</t>
    </r>
  </si>
  <si>
    <t>Auprès de combien de personnes êtes-vous intervenu ?</t>
  </si>
  <si>
    <t>Nombre prévu</t>
  </si>
  <si>
    <t>Si cette intervention n'a pas été mise en œuvre comme prévu, précisez pourquoi</t>
  </si>
  <si>
    <t xml:space="preserve">Moyens mis en œuvre </t>
  </si>
  <si>
    <t>Les moyens humains ont-ils pu être mobilisés ?</t>
  </si>
  <si>
    <t>Les moyens matériels ont-ils pu être mobilisés ?</t>
  </si>
  <si>
    <t xml:space="preserve">Les moyens financiers : </t>
  </si>
  <si>
    <t>Les partenaires prévus ont-ils pu être tous mobilisés ?</t>
  </si>
  <si>
    <t>Si oui lesquels et comment ?</t>
  </si>
  <si>
    <t>Impacts</t>
  </si>
  <si>
    <t>Si oui, lequel ? Si non, pourquoi ?</t>
  </si>
  <si>
    <t>Quels sont les impacts et retombées de votre projet ?</t>
  </si>
  <si>
    <t>représentant(e) légal(e)de la structure</t>
  </si>
  <si>
    <t>Courriel</t>
  </si>
  <si>
    <t>@</t>
  </si>
  <si>
    <t>RECHERCHÉS, ACQUIS OU CONVENTIONNÉS</t>
  </si>
  <si>
    <t xml:space="preserve">Personne responsable du projet </t>
  </si>
  <si>
    <t>Résultats obtenus</t>
  </si>
  <si>
    <t>Tous les supports et documents ci-dessus sont à envoyer :</t>
  </si>
  <si>
    <t xml:space="preserve">          - à la Délégation Départementale dont vous dépendez pour les projets départementaux, </t>
  </si>
  <si>
    <t>Signature</t>
  </si>
  <si>
    <t>Thématique</t>
  </si>
  <si>
    <t>Pesticide</t>
  </si>
  <si>
    <t xml:space="preserve">Si vous n'en avez pas, il vous faut le demander à la Direction Régionale de l'INSEE; Cette démarche est gratuite (annuaire des directions régionales sur  </t>
  </si>
  <si>
    <t>Un Relevé d'Identité Bancaire strictement à la même adresse que celle figurant sur la fiche INSEE</t>
  </si>
  <si>
    <t xml:space="preserve">Toute discordance entre les adresses des 3 documents (Fiche 1-1, RIB, fiche INSEE) bloquera la recevabilité du dossier </t>
  </si>
  <si>
    <t xml:space="preserve">Attention, l'adresse renseignée dans l'onglet Fiche 1-1 doit impérativement correspondre à celle mentionnée sur la Fiche INSEE et sur votre RIB. </t>
  </si>
  <si>
    <t>Dès lors, il ne concerne pas les financements imputables sur la section d'investissements</t>
  </si>
  <si>
    <t>Non concerné à ce jour</t>
  </si>
  <si>
    <t>Pour bénéficier d'une subvention vous devez disposer d'un numéro SIRET</t>
  </si>
  <si>
    <t>DATES LIMITES DE RECEPTION DES DOCUMENTS</t>
  </si>
  <si>
    <t>Que souhaitez-vous évaluer dans cette modalité d'intervention  ?</t>
  </si>
  <si>
    <t xml:space="preserve">Partenariats prévus </t>
  </si>
  <si>
    <t>76 - Produits financiers</t>
  </si>
  <si>
    <r>
      <t>Montant</t>
    </r>
    <r>
      <rPr>
        <b/>
        <vertAlign val="superscript"/>
        <sz val="11"/>
        <color theme="3" tint="0.39997558519241921"/>
        <rFont val="Arial"/>
        <family val="2"/>
      </rPr>
      <t>1</t>
    </r>
  </si>
  <si>
    <r>
      <t>74 - Subventions d'exploitation</t>
    </r>
    <r>
      <rPr>
        <b/>
        <vertAlign val="superscript"/>
        <sz val="11"/>
        <color indexed="62"/>
        <rFont val="Arial"/>
        <family val="2"/>
      </rPr>
      <t xml:space="preserve">2 </t>
    </r>
    <r>
      <rPr>
        <b/>
        <sz val="10"/>
        <color rgb="FFFF0000"/>
        <rFont val="Arial"/>
        <family val="2"/>
      </rPr>
      <t>à détailler ci-dessous</t>
    </r>
  </si>
  <si>
    <r>
      <rPr>
        <vertAlign val="superscript"/>
        <sz val="11"/>
        <color theme="1"/>
        <rFont val="Arial"/>
        <family val="2"/>
      </rPr>
      <t>1</t>
    </r>
    <r>
      <rPr>
        <sz val="11"/>
        <color theme="1"/>
        <rFont val="Arial"/>
        <family val="2"/>
      </rPr>
      <t xml:space="preserve"> Ne pas indiquer les centimes d'euros
</t>
    </r>
    <r>
      <rPr>
        <vertAlign val="superscript"/>
        <sz val="11"/>
        <color theme="1"/>
        <rFont val="Arial"/>
        <family val="2"/>
      </rPr>
      <t xml:space="preserve">2 </t>
    </r>
    <r>
      <rPr>
        <sz val="11"/>
        <color theme="1"/>
        <rFont val="Arial"/>
        <family val="2"/>
      </rPr>
      <t xml:space="preserve">L'attention du demandeur est appelée sur le fait que les indications sur les financements demandés auprès d'autres financeurs publics valent déclaration sur l'honneur et tiennent lieu de justificatifs.
</t>
    </r>
    <r>
      <rPr>
        <vertAlign val="superscript"/>
        <sz val="11"/>
        <color theme="1"/>
        <rFont val="Arial"/>
        <family val="2"/>
      </rPr>
      <t xml:space="preserve">3 </t>
    </r>
    <r>
      <rPr>
        <sz val="11"/>
        <color theme="1"/>
        <rFont val="Arial"/>
        <family val="2"/>
      </rPr>
      <t xml:space="preserve">Catégories d'établissements publics de coopération intercommunale (EPCI) à fiscalité propre : communauté de communes, communauté d'agglomération, communauté urbaine
</t>
    </r>
    <r>
      <rPr>
        <vertAlign val="superscript"/>
        <sz val="11"/>
        <color theme="1"/>
        <rFont val="Arial"/>
        <family val="2"/>
      </rPr>
      <t>4</t>
    </r>
    <r>
      <rPr>
        <sz val="11"/>
        <color theme="1"/>
        <rFont val="Arial"/>
        <family val="2"/>
      </rPr>
      <t xml:space="preserve"> Le plan comptable des associations, issu du règlement CRC n° 99-01, prévoit a minima une information (quantitative ou, à défaut, qualitative) dans l'annexe et une possibilité d'inscription en comptabilité, mais « au pied » du compte de résultat ; voir notice.
</t>
    </r>
  </si>
  <si>
    <t xml:space="preserve">INSTITUTIONNEL ou RELAIS </t>
  </si>
  <si>
    <t xml:space="preserve">Si cette intervention n'a pas été mise en œuvre comme prévu, précisez pourquoi </t>
  </si>
  <si>
    <r>
      <t>Etes-vous intervenu auprès des personnes que vous aviez "ciblées" ?</t>
    </r>
    <r>
      <rPr>
        <sz val="9"/>
        <color theme="1"/>
        <rFont val="Arial"/>
        <family val="2"/>
      </rPr>
      <t xml:space="preserve"> (tranche d'âge, spécificités, …)</t>
    </r>
  </si>
  <si>
    <t xml:space="preserve">Le projet prévoit-il le transfert à un autre contexte (généralisation, extension à un autre territoire, …) </t>
  </si>
  <si>
    <t>Les besoins identifiés au départ se sont-ils révélés exacts ?</t>
  </si>
  <si>
    <t>Des partenaires imprévus ont-ils pu participer au projet ?</t>
  </si>
  <si>
    <t>Si non pourquoi ?</t>
  </si>
  <si>
    <t>Rémunérations intermédiaires et honoraires</t>
  </si>
  <si>
    <t>Règles de répartition des charges indirectes affectées au projet subventionné (exemple : quote-part ou pourcentage des loyers, des salaires, …)</t>
  </si>
  <si>
    <t>Observations à formuler sur le compte-rendu financier de l'opération subventionnée</t>
  </si>
  <si>
    <t>Joindre l'outil créé ou indiquer la référence de l'outil utilisé</t>
  </si>
  <si>
    <t xml:space="preserve">Objectifs </t>
  </si>
  <si>
    <t>Indicateurs de réalisation</t>
  </si>
  <si>
    <t>Réalisations effectives</t>
  </si>
  <si>
    <t>Nombre réalisé</t>
  </si>
  <si>
    <t>Résultats prévus</t>
  </si>
  <si>
    <t>Budget prévu</t>
  </si>
  <si>
    <t xml:space="preserve">Réalisations prévues </t>
  </si>
  <si>
    <r>
      <t>Quelles sont les réalisations effectives après mise en œuvre de cette modalité d'intervention ?</t>
    </r>
    <r>
      <rPr>
        <b/>
        <sz val="10"/>
        <color theme="1"/>
        <rFont val="Arial"/>
        <family val="2"/>
      </rPr>
      <t xml:space="preserve"> Le cas échéant, expliquez les écarts entre les réalisations effectives et les réalisations prévues (utilisez la case "Commentaires")</t>
    </r>
  </si>
  <si>
    <t>Participation des usagers</t>
  </si>
  <si>
    <t>Les usagers ont il pu participer au projet tel que cela avait été prévu ?</t>
  </si>
  <si>
    <t>Si oui comment ? Si non pourquoi ?</t>
  </si>
  <si>
    <r>
      <rPr>
        <b/>
        <u/>
        <sz val="10"/>
        <color theme="1"/>
        <rFont val="Arial"/>
        <family val="2"/>
      </rPr>
      <t xml:space="preserve">Quels résultats avez-vous obtenus à l'issue de votre projet ? </t>
    </r>
    <r>
      <rPr>
        <b/>
        <sz val="10"/>
        <color theme="1"/>
        <rFont val="Arial"/>
        <family val="2"/>
      </rPr>
      <t>Le cas échéant, expliquez les écarts entre les résultats obtenus et prévus (utilisez la case "Commentaires")</t>
    </r>
  </si>
  <si>
    <t xml:space="preserve">Si oui, pourquoi ? Quelles ont été les modifications? </t>
  </si>
  <si>
    <t>Evaluation globale du projet et perspectives</t>
  </si>
  <si>
    <t>Appréciation générale (points forts, points à améliorer, …)</t>
  </si>
  <si>
    <t>Perspectives (évolutions proposées,…)</t>
  </si>
  <si>
    <t xml:space="preserve">Quelle est votre appréciation générale du projet? Quelles perspectives envisagez-vous pour ce projet? </t>
  </si>
  <si>
    <t>Dont public</t>
  </si>
  <si>
    <t>Dont professionnels relais</t>
  </si>
  <si>
    <t>Démarche d'évaluation</t>
  </si>
  <si>
    <t>Des éléments ont-ils changé en matière de démarche d'évaluation depuis la demande initiale ?</t>
  </si>
  <si>
    <t>Dans votre demande initiale, vous aviez indiqué</t>
  </si>
  <si>
    <t xml:space="preserve">Si une évaluation a été effectuée, par qui a-t-elle été menée?  </t>
  </si>
  <si>
    <t xml:space="preserve">Le dossier de demande de subvention concerne le financement de projets spécifiques relevant de l'intérêt général </t>
  </si>
  <si>
    <t>Santé Qualité de Vie au Travail</t>
  </si>
  <si>
    <t>Coût prévu de cette modalité d'intervention :</t>
  </si>
  <si>
    <t>Merci de justifier l'écart de coût de cette modalité :</t>
  </si>
  <si>
    <t>Plan Régional de Santé Environnement</t>
  </si>
  <si>
    <t>Conseiller Médical en Environnement Intérieur</t>
  </si>
  <si>
    <t>Monoxyde de carbone</t>
  </si>
  <si>
    <t>Lutte anti-vectorielle</t>
  </si>
  <si>
    <t>Coût de la modalité 1</t>
  </si>
  <si>
    <t>Coût de la modalité 2</t>
  </si>
  <si>
    <t>Coût de la modalité 3</t>
  </si>
  <si>
    <t>Coût de la modalité 4</t>
  </si>
  <si>
    <t xml:space="preserve">Programme Régional pour l'Accès à la Prévention et aux Soins </t>
  </si>
  <si>
    <t>Prévention du suicide</t>
  </si>
  <si>
    <t>Promotion de la santé mentale</t>
  </si>
  <si>
    <t xml:space="preserve">Santé bucco-dentaire </t>
  </si>
  <si>
    <t>Périnatalité</t>
  </si>
  <si>
    <t>Santé sexuelle - Prévention et dépistage IST/VIH/hépatites</t>
  </si>
  <si>
    <t>16-CLS Angoulême</t>
  </si>
  <si>
    <t>16-CLS Pays Sud Charente</t>
  </si>
  <si>
    <t>16-CLS Cognac</t>
  </si>
  <si>
    <t>16-CLS Soyaux</t>
  </si>
  <si>
    <t>16-CLS Pays Ruffécois</t>
  </si>
  <si>
    <t>16-CLS Charente Limousine</t>
  </si>
  <si>
    <t>17-CLS La Rochelle</t>
  </si>
  <si>
    <t>17-CLS Cdc Oléron</t>
  </si>
  <si>
    <t>17-CLS Communauté Agglomération de Saintes</t>
  </si>
  <si>
    <t>17-CLS Bassin de Marennes</t>
  </si>
  <si>
    <t>17-CLS Pays d'Aunis</t>
  </si>
  <si>
    <t>19-CLS Agglomération de Tulle</t>
  </si>
  <si>
    <t>23-CLS Aubusson/Felletin</t>
  </si>
  <si>
    <t>24-CLS de la communauté d'agglomération Bergeracoise</t>
  </si>
  <si>
    <t>24-CLS Grand Périgueux</t>
  </si>
  <si>
    <t>24-CLS Nord Dordogne</t>
  </si>
  <si>
    <t>33-CLS Bordeaux</t>
  </si>
  <si>
    <t>33-CLS COBAS</t>
  </si>
  <si>
    <t>33-CLS Sud Gironde</t>
  </si>
  <si>
    <t>33-CLS Haute Gironde</t>
  </si>
  <si>
    <t>33-CLS Grand Libournais</t>
  </si>
  <si>
    <t>47-CLS Agglomération d'Agen</t>
  </si>
  <si>
    <t>47-CLS Fumel Communauté</t>
  </si>
  <si>
    <t>47-CLS Albret</t>
  </si>
  <si>
    <t>47-CLS Val de Garonne Agglomération</t>
  </si>
  <si>
    <t>64-CLS Agglo Pau</t>
  </si>
  <si>
    <t>64-CLS Pays Lacq Orthez</t>
  </si>
  <si>
    <t>64-CLS Val d'Adour</t>
  </si>
  <si>
    <t>64-CLS Oloron Haut-Béarn</t>
  </si>
  <si>
    <t>64-CLS Est Béarn</t>
  </si>
  <si>
    <t>79-CLS Communauté d'Agglo du Bocage Bressuirais</t>
  </si>
  <si>
    <t>79-CLS Communauté Agglomération du Niortais</t>
  </si>
  <si>
    <t>86-CLS Chatellerault</t>
  </si>
  <si>
    <t>86-CLS Cdc Vienne et Gartempe</t>
  </si>
  <si>
    <t>86-CLS Poitiers</t>
  </si>
  <si>
    <t>86-CLS du Pays Loudunais</t>
  </si>
  <si>
    <t>86-CLS Civraisien en Poitou</t>
  </si>
  <si>
    <t>87-CLS Limoges</t>
  </si>
  <si>
    <t>87-CLS Haut Limousin en Marche</t>
  </si>
  <si>
    <t>Nouveau CLS</t>
  </si>
  <si>
    <t>clsm</t>
  </si>
  <si>
    <t>16-CLSM Angoulême - Soyaux</t>
  </si>
  <si>
    <t>17-CLSM La Rochelle</t>
  </si>
  <si>
    <t>17-CLSM Ile d'Oléron</t>
  </si>
  <si>
    <t>19-CLSM Brive</t>
  </si>
  <si>
    <t>19-CLSM Agglomération de Tulle</t>
  </si>
  <si>
    <t>19-CLSM Ussel</t>
  </si>
  <si>
    <t>23-CLSM Creuse</t>
  </si>
  <si>
    <t>24-CLSM de la communauté d'agglomération Bergeracoise</t>
  </si>
  <si>
    <t>33-CLSM Bordeaux</t>
  </si>
  <si>
    <t>33-CLSM Médoc Cœur de Presqu'Ile</t>
  </si>
  <si>
    <t>33-CLSM Sud Gironde</t>
  </si>
  <si>
    <t>40-CLSM Mont-de Marsan</t>
  </si>
  <si>
    <t>40-CLSM Pays Adour Landes Océanes - Dax</t>
  </si>
  <si>
    <t>47-CLSM du Grand Villeneuvois</t>
  </si>
  <si>
    <t>47-CLSM Agglomération d'Agen</t>
  </si>
  <si>
    <t>47-CLSM Marmande</t>
  </si>
  <si>
    <t>64-CLSM Côte Basque</t>
  </si>
  <si>
    <t>64-CLSM Pau Agglomération</t>
  </si>
  <si>
    <t>86-CLSM Poitiers</t>
  </si>
  <si>
    <t>87-CLSM Limoges</t>
  </si>
  <si>
    <t>87-CLSM St Yriex</t>
  </si>
  <si>
    <t>Nouveau CLSM</t>
  </si>
  <si>
    <t>Nutrition activité physique</t>
  </si>
  <si>
    <t>Nutrition alimentation</t>
  </si>
  <si>
    <t>Nutrition alimentation ET activité physique</t>
  </si>
  <si>
    <t>24-CLS Périgord Noir Sarlat</t>
  </si>
  <si>
    <t>Non complété</t>
  </si>
  <si>
    <t>A retourner dans les 3 mois suivant la fin de l'exercice au cours duquel la subvention a été accordée</t>
  </si>
  <si>
    <t>Certains champs de ce bilan sont incrémentés via l'onglet 3-1. Ce dernier ne devra donc plus être modifié une fois votre dossier transmis, notamment lorsque vous compléterez ce bilan.</t>
  </si>
  <si>
    <t>Conseil Régional</t>
  </si>
  <si>
    <t>https://www.insee.fr/fr/accueil</t>
  </si>
  <si>
    <t>Concernant le dépôt</t>
  </si>
  <si>
    <t>Les demandes de subventions devront être regroupées par fiche. Ainsi, si vous déposez 5 dossiers, vous ne remplirez qu'une seule fois cette fiche cumulant l'intégralité des projets déposés.</t>
  </si>
  <si>
    <t>Les charges et les recettes doivent être évaluées de façon sincère. Les devis en votre possession peuvent accompagner cette demande de subvention</t>
  </si>
  <si>
    <t>Attention : Cette fiche est à compléter, à signer par le représentant(e) légal(e) et à renvoyer par courrier électronique.</t>
  </si>
  <si>
    <t>A annexer</t>
  </si>
  <si>
    <t xml:space="preserve">Compléter, imprimer, signer et scanner </t>
  </si>
  <si>
    <r>
      <t>Dans le cadre d'un renouvellement</t>
    </r>
    <r>
      <rPr>
        <b/>
        <vertAlign val="superscript"/>
        <sz val="11"/>
        <color rgb="FFFF0000"/>
        <rFont val="Arial"/>
        <family val="2"/>
      </rPr>
      <t>1</t>
    </r>
    <r>
      <rPr>
        <b/>
        <sz val="11"/>
        <color rgb="FFFF0000"/>
        <rFont val="Arial"/>
        <family val="2"/>
      </rPr>
      <t xml:space="preserve"> de projet, il conviendra d'ajouter à cette liste</t>
    </r>
  </si>
  <si>
    <t>dont amortissements et provisions</t>
  </si>
  <si>
    <t>dont fonds dédiés</t>
  </si>
  <si>
    <r>
      <t xml:space="preserve">77 - Produits exceptionnels </t>
    </r>
    <r>
      <rPr>
        <sz val="11"/>
        <color theme="3" tint="0.39997558519241921"/>
        <rFont val="Arial"/>
        <family val="2"/>
      </rPr>
      <t>(ex : fonds propres)</t>
    </r>
  </si>
  <si>
    <t>Conseil(s) Départemental(aux)</t>
  </si>
  <si>
    <t>Prévention du vieillissement</t>
  </si>
  <si>
    <t>Les pièces indiquées sont obligatoires. Tout dossier incomplet et/ou mal complété sera rejeté et non instruit.</t>
  </si>
  <si>
    <t>Santé sexuelle - Vie affective et sexuelle, IVG</t>
  </si>
  <si>
    <t>Violences</t>
  </si>
  <si>
    <t>Parentalité</t>
  </si>
  <si>
    <t>Baignades</t>
  </si>
  <si>
    <t>Pesticides</t>
  </si>
  <si>
    <t>Piscines</t>
  </si>
  <si>
    <t>Pollens</t>
  </si>
  <si>
    <t>Légionelles</t>
  </si>
  <si>
    <t>Coût réel de cette modalité d'intervention :</t>
  </si>
  <si>
    <t>En ce qui concerne ces derniers, vous voudrez bien indiquer dans l'onglet 6.2 et plus particulièrement dans les colonnes "réalisation" les charges et les recettes réellement consommées et perçues au 31 décembre 2020</t>
  </si>
  <si>
    <t>Je soussigné (e)</t>
  </si>
  <si>
    <t>78 - Reprises sur amortissements et provisions et fonds dédiés</t>
  </si>
  <si>
    <t>Imprimer cette page pour la signer et l'envoyer uniquement par courriel :</t>
  </si>
  <si>
    <t xml:space="preserve">Onglets Fiche 1-1 : Présentation de l'organisme </t>
  </si>
  <si>
    <t xml:space="preserve">Compléter l'onglet Fiche 1-1 : Présentation de l'organisme </t>
  </si>
  <si>
    <r>
      <t>L'organisme</t>
    </r>
    <r>
      <rPr>
        <b/>
        <sz val="8"/>
        <color theme="1"/>
        <rFont val="Arial"/>
        <family val="2"/>
      </rPr>
      <t/>
    </r>
  </si>
  <si>
    <t>ETP activité</t>
  </si>
  <si>
    <t>ETP UTEP</t>
  </si>
  <si>
    <t xml:space="preserve">L'onglet Fiche 6-1 : Bilan qualitatif du projet </t>
  </si>
  <si>
    <t>L'onglet Fiche 6-2 : Tableau de synthèse</t>
  </si>
  <si>
    <t>L'onglet Fiche 6-3 : Données chiffrées : annexe</t>
  </si>
  <si>
    <t>Si oui, préciser le(s)quel(s) :</t>
  </si>
  <si>
    <t>Si oui, préciser le(s) Quartier(s) prioritaire(s) :</t>
  </si>
  <si>
    <t>Si oui, le(s)quel(s) ?</t>
  </si>
  <si>
    <t>- commune(s) :</t>
  </si>
  <si>
    <t xml:space="preserve">- intercommunalité : communauté de communes, communauté d’agglomération, urbaine, métropole, syndicat mixte, ... </t>
  </si>
  <si>
    <r>
      <t>* 5</t>
    </r>
    <r>
      <rPr>
        <b/>
        <vertAlign val="superscript"/>
        <sz val="10"/>
        <color indexed="8"/>
        <rFont val="Arial"/>
        <family val="2"/>
      </rPr>
      <t>ème</t>
    </r>
    <r>
      <rPr>
        <b/>
        <sz val="10"/>
        <color indexed="8"/>
        <rFont val="Arial"/>
        <family val="2"/>
      </rPr>
      <t xml:space="preserve"> MODALITE D'INTERVENTION (INTITULE) </t>
    </r>
  </si>
  <si>
    <r>
      <t>* 6</t>
    </r>
    <r>
      <rPr>
        <b/>
        <vertAlign val="superscript"/>
        <sz val="10"/>
        <color indexed="8"/>
        <rFont val="Arial"/>
        <family val="2"/>
      </rPr>
      <t>ème</t>
    </r>
    <r>
      <rPr>
        <b/>
        <sz val="10"/>
        <color indexed="8"/>
        <rFont val="Arial"/>
        <family val="2"/>
      </rPr>
      <t xml:space="preserve"> MODALITE D'INTERVENTION (INTITULE) </t>
    </r>
  </si>
  <si>
    <r>
      <t>* 7</t>
    </r>
    <r>
      <rPr>
        <b/>
        <vertAlign val="superscript"/>
        <sz val="10"/>
        <color indexed="8"/>
        <rFont val="Arial"/>
        <family val="2"/>
      </rPr>
      <t>ème</t>
    </r>
    <r>
      <rPr>
        <b/>
        <sz val="10"/>
        <color indexed="8"/>
        <rFont val="Arial"/>
        <family val="2"/>
      </rPr>
      <t xml:space="preserve"> MODALITE D'INTERVENTION (INTITULE) </t>
    </r>
  </si>
  <si>
    <t>Coût de la modalité 5</t>
  </si>
  <si>
    <t>Coût de la modalité 6</t>
  </si>
  <si>
    <t>Coût de la modalité 7</t>
  </si>
  <si>
    <t>Département(s) concerné(s) par le projet (si régional, merci de cocher toutes les cases)</t>
  </si>
  <si>
    <t>Si le projet a eu lieu dans une zone infra-départementale, laquelle ?</t>
  </si>
  <si>
    <t>Ce projet s' est-il intègré dans un contrat local de santé (CLS) ?</t>
  </si>
  <si>
    <t>Ce projet s'est-il intégré dans un contrat local de santé mentale (CLSM) ?</t>
  </si>
  <si>
    <t>Ce projet s'est-il intègré dans la politique de la ville ?</t>
  </si>
  <si>
    <t>Ce projet s'est-il intégré dans le cadre d'un Atelier Santé Ville ?</t>
  </si>
  <si>
    <t>Fonction ET qualification (diplôme)</t>
  </si>
  <si>
    <t>Masse salariale annuelle charges comprises</t>
  </si>
  <si>
    <t>Coût imputable à l'ARS</t>
  </si>
  <si>
    <r>
      <t xml:space="preserve">ETP dans la structure
</t>
    </r>
    <r>
      <rPr>
        <sz val="9"/>
        <color theme="1"/>
        <rFont val="Arial"/>
        <family val="2"/>
      </rPr>
      <t>(Equivalent Temps Plein)</t>
    </r>
  </si>
  <si>
    <t xml:space="preserve">Moyens humains </t>
  </si>
  <si>
    <t xml:space="preserve">Moyens matériels </t>
  </si>
  <si>
    <t>Accueil, écoute, orientation</t>
  </si>
  <si>
    <t>Acquisition de matériel</t>
  </si>
  <si>
    <t>Communication, information, sensibilisation</t>
  </si>
  <si>
    <t>Consultation de dépistage</t>
  </si>
  <si>
    <t>Education pour la santé</t>
  </si>
  <si>
    <t>Education thérapeutique</t>
  </si>
  <si>
    <t>E-santé</t>
  </si>
  <si>
    <t>Etude, diagnostic</t>
  </si>
  <si>
    <t>Prise en charge médicale</t>
  </si>
  <si>
    <t>Prise en charge sociale</t>
  </si>
  <si>
    <t>Production, analyse ou valorisation d’outil</t>
  </si>
  <si>
    <t>Soutien aux équipes, échanges de pratiques</t>
  </si>
  <si>
    <t>Typologie</t>
  </si>
  <si>
    <t>Libellé  Niveau 2</t>
  </si>
  <si>
    <t>Code  Niveau 3</t>
  </si>
  <si>
    <t>Libellé  Niveau 3</t>
  </si>
  <si>
    <t>12.01.01</t>
  </si>
  <si>
    <t>12.01.02</t>
  </si>
  <si>
    <t>ETP dotation globale</t>
  </si>
  <si>
    <t>12.01.03</t>
  </si>
  <si>
    <t>ETP structures</t>
  </si>
  <si>
    <t>12.01.04</t>
  </si>
  <si>
    <t>ETP formation</t>
  </si>
  <si>
    <t>12.01.05</t>
  </si>
  <si>
    <t>12.01.06</t>
  </si>
  <si>
    <t>ETP numérique en santé</t>
  </si>
  <si>
    <t>12.02.01</t>
  </si>
  <si>
    <t>Coordonnateur de CLS</t>
  </si>
  <si>
    <t>12.02.02</t>
  </si>
  <si>
    <t>Coordonnateur de CLSM</t>
  </si>
  <si>
    <t>12.02.03</t>
  </si>
  <si>
    <t>Soutien et partenariat</t>
  </si>
  <si>
    <t>12.02.04</t>
  </si>
  <si>
    <t>Animateur de santé publique</t>
  </si>
  <si>
    <t>12.02.05</t>
  </si>
  <si>
    <t>Postes dans les services de prévention ou maison de santé publique</t>
  </si>
  <si>
    <t>12.02.06</t>
  </si>
  <si>
    <t>Structures d'appui au titre du pilotage régional de la politique de santé publique</t>
  </si>
  <si>
    <t>12.02.07</t>
  </si>
  <si>
    <t>Projets de prévention au titre du pilotage régional de la politique de santé publique</t>
  </si>
  <si>
    <t>12.03.01</t>
  </si>
  <si>
    <t>Centre de lutte antituberculeux (CLAT)</t>
  </si>
  <si>
    <t>12.03.02</t>
  </si>
  <si>
    <t>Centre d'appui pour la prévention des infections associées aux soins de Nouvelle-Aquitaine (CPIAS)</t>
  </si>
  <si>
    <t>12.03.03</t>
  </si>
  <si>
    <t>Centre régional d'antibiothérapie (CRATB)</t>
  </si>
  <si>
    <t>12.03.04</t>
  </si>
  <si>
    <t>Equipe multidisciplinaire d'antibiothérapie (EMA)</t>
  </si>
  <si>
    <t>12.03.05</t>
  </si>
  <si>
    <t>Animateur du réseau d'antibiothérapie</t>
  </si>
  <si>
    <t>12.03.06</t>
  </si>
  <si>
    <t>Projets de prévention au titre de la lutte contre les risques infectieux</t>
  </si>
  <si>
    <t>12.03.07</t>
  </si>
  <si>
    <t>Prise en charge des infections ostéo-articulaire</t>
  </si>
  <si>
    <t>12.04.01</t>
  </si>
  <si>
    <t>Projets de prévention au titre des addictions</t>
  </si>
  <si>
    <t>12.04.02</t>
  </si>
  <si>
    <t>Addictions : expérimentation</t>
  </si>
  <si>
    <t>12.04.03</t>
  </si>
  <si>
    <t>Structures d'appui au titre des addictions</t>
  </si>
  <si>
    <t>12.04.04</t>
  </si>
  <si>
    <t>Fonds de lutte contre les addictions</t>
  </si>
  <si>
    <t>12.05.01</t>
  </si>
  <si>
    <t>Formations au titre de la santé mentale</t>
  </si>
  <si>
    <t>12.05.02</t>
  </si>
  <si>
    <t>Projets de prévention en santé mentale</t>
  </si>
  <si>
    <t>12.05.03</t>
  </si>
  <si>
    <t>Projets de prévention en prévention du suicide</t>
  </si>
  <si>
    <t>12.05.04</t>
  </si>
  <si>
    <t>Projet territorial en santé mentale (PTSM)</t>
  </si>
  <si>
    <t>12.06.01</t>
  </si>
  <si>
    <t>Projets de prévention en dépistage du cancer</t>
  </si>
  <si>
    <t>12.06.02</t>
  </si>
  <si>
    <t>Expérimentation nationale au titre du cancer</t>
  </si>
  <si>
    <t>12.06.03</t>
  </si>
  <si>
    <t>Structures d'appui au titre du dépistage du cancer</t>
  </si>
  <si>
    <t>12.07.01</t>
  </si>
  <si>
    <t>Maison des adolescents (MDA)</t>
  </si>
  <si>
    <t>12.08.01</t>
  </si>
  <si>
    <t>Projets de prévention au titre de l’obésité</t>
  </si>
  <si>
    <t>12.08.02</t>
  </si>
  <si>
    <t>Projets de prévention au titre de l’alimentation et de l’activité physique</t>
  </si>
  <si>
    <t>12.08.03</t>
  </si>
  <si>
    <t>Projets de prévention au titre de l’alimentation</t>
  </si>
  <si>
    <t>12.08.04</t>
  </si>
  <si>
    <t>Projet de prévention au titre de l’activité physique PEPS</t>
  </si>
  <si>
    <t>12.08.05</t>
  </si>
  <si>
    <t>Projet de prévention au titre de l’activité physique hors PEPS</t>
  </si>
  <si>
    <t>12.08.06</t>
  </si>
  <si>
    <t xml:space="preserve"> Coordonnateur territoriaux de Prescription d'Exercice Physique pour la Santé (PEPS)</t>
  </si>
  <si>
    <t>12.08.07</t>
  </si>
  <si>
    <t>Structure d’appui au titre de la nutrition, obésité</t>
  </si>
  <si>
    <t>12.09.01</t>
  </si>
  <si>
    <t>Projets de prévention antichute</t>
  </si>
  <si>
    <t>12.09.02</t>
  </si>
  <si>
    <t>Projets de prévention en faveur des aidants</t>
  </si>
  <si>
    <t>12.09.03</t>
  </si>
  <si>
    <t>Projets de prévention sur la perte d'autonomie</t>
  </si>
  <si>
    <t>12.09.04</t>
  </si>
  <si>
    <t>Projets de prévention : autre</t>
  </si>
  <si>
    <t>12.10.01</t>
  </si>
  <si>
    <t>500 psychologues</t>
  </si>
  <si>
    <t>12.10.02</t>
  </si>
  <si>
    <t>Mesure 27 du SEGUR : inégalités en santé</t>
  </si>
  <si>
    <t>12.10.03</t>
  </si>
  <si>
    <t>Projets de prévention au titre du programme régional pour l'accès à la prévention et aux soins</t>
  </si>
  <si>
    <t>12.10.04</t>
  </si>
  <si>
    <t>Inégalités en santé interprétariat</t>
  </si>
  <si>
    <t>12.10.05</t>
  </si>
  <si>
    <t>Appui à la prise en charge des patients en situation de précarité par des équipes hospitalières (ex MIG Précarité)</t>
  </si>
  <si>
    <t>12.10.06</t>
  </si>
  <si>
    <t>Permanence d'accès aux soins (ex MIG PASS)</t>
  </si>
  <si>
    <t>12.10.07</t>
  </si>
  <si>
    <t>Projets de prévention au titre de la santé bucco-dentaire</t>
  </si>
  <si>
    <t>12.10.08</t>
  </si>
  <si>
    <t>Autonomie en santé</t>
  </si>
  <si>
    <t>12.10.09</t>
  </si>
  <si>
    <t>AAP Inégalités de genre</t>
  </si>
  <si>
    <t>12.11.01</t>
  </si>
  <si>
    <t>AAP 1000 jours</t>
  </si>
  <si>
    <t>12.11.02</t>
  </si>
  <si>
    <t>Projets de prévention au titre de la stratégie petite enfance</t>
  </si>
  <si>
    <t>12.12.01</t>
  </si>
  <si>
    <t>Projets de prévention au titre de la parentalité</t>
  </si>
  <si>
    <t>12.12.02</t>
  </si>
  <si>
    <t>Centre ressource régional handicap et parentalité</t>
  </si>
  <si>
    <t>12.13.01</t>
  </si>
  <si>
    <t>CEGIDD</t>
  </si>
  <si>
    <t>12.13.02</t>
  </si>
  <si>
    <t>COREVIH</t>
  </si>
  <si>
    <t>12.13.03</t>
  </si>
  <si>
    <t>Pass préservatif</t>
  </si>
  <si>
    <t>12.13.04</t>
  </si>
  <si>
    <t>Projets de prévention au titre de la santé sexuelle et vie affective</t>
  </si>
  <si>
    <t>12.14.01</t>
  </si>
  <si>
    <t>Centres de vaccination (CDV)</t>
  </si>
  <si>
    <t>12.14.02</t>
  </si>
  <si>
    <t>Stratégie vaccinale dont HPV</t>
  </si>
  <si>
    <t>12.14.03</t>
  </si>
  <si>
    <t>Centre d'expertise pour la vaccination en Nouvelle-Aquitaine (CEVAQ)</t>
  </si>
  <si>
    <t>12.14.04</t>
  </si>
  <si>
    <t>Projets de prévention au titre de la vaccination</t>
  </si>
  <si>
    <t>12.15.01</t>
  </si>
  <si>
    <t>Projets de prévention contre les violences</t>
  </si>
  <si>
    <t>12.16.01</t>
  </si>
  <si>
    <t>12.16.02</t>
  </si>
  <si>
    <t>12.16.03</t>
  </si>
  <si>
    <t>12.16.04</t>
  </si>
  <si>
    <t>12.16.05</t>
  </si>
  <si>
    <t>12.16.06</t>
  </si>
  <si>
    <t>12.16.07</t>
  </si>
  <si>
    <t>Légionnelle</t>
  </si>
  <si>
    <t>12.16.08</t>
  </si>
  <si>
    <t>Lutte anti vectorielle (LAV)</t>
  </si>
  <si>
    <t>12.16.09</t>
  </si>
  <si>
    <t>12.16.10</t>
  </si>
  <si>
    <t>12.16.11</t>
  </si>
  <si>
    <t>12.16.12</t>
  </si>
  <si>
    <t>12.16.13</t>
  </si>
  <si>
    <t>12.16.14</t>
  </si>
  <si>
    <t>12.16.15</t>
  </si>
  <si>
    <t>Conseiller médical en environnement intérieur (CMEI)</t>
  </si>
  <si>
    <t>12.17.01</t>
  </si>
  <si>
    <t>Action 1 - Contribuer à l’amélioration des connaissances sur les pesticides et à leur diffusion </t>
  </si>
  <si>
    <t>12.17.02</t>
  </si>
  <si>
    <t>Action 2 - Mettre en place une stratégie de réduction des expositions aux pesticides</t>
  </si>
  <si>
    <t>12.17.03</t>
  </si>
  <si>
    <t>Action 3 - Améliorer et intensifier l’information sur la lutte contre la prolifération du moustique tigre</t>
  </si>
  <si>
    <t>12.17.04</t>
  </si>
  <si>
    <t>Action 4 - Intensifier l’information sur les risques allergiques liés aux pollens</t>
  </si>
  <si>
    <t>12.17.05</t>
  </si>
  <si>
    <t>Action 5 - Promouvoir et accompagner le dispositif national mis en place pour limiter l’extension de l’ambroisie</t>
  </si>
  <si>
    <t>12.17.06</t>
  </si>
  <si>
    <t>Action 6 - Faire progresser les connaissances sur les risques émergents : perturbateurs endocriniens et nanomatériaux</t>
  </si>
  <si>
    <t>12.17.07</t>
  </si>
  <si>
    <t>Action 7 - Accompagner l’évolution des comportements et des pratiques en matière de réduction des expositions aux ondes électromagnétiques</t>
  </si>
  <si>
    <t>12.17.08</t>
  </si>
  <si>
    <t xml:space="preserve">Action 8 - Renforcer la prise en compte des composantes santé environnement dans les décisions publiques </t>
  </si>
  <si>
    <t>12.17.09</t>
  </si>
  <si>
    <t>Action 9 - Caractériser les inégalités environnementales de santé</t>
  </si>
  <si>
    <t>12.17.10</t>
  </si>
  <si>
    <t>Action 10 - Agir avec une approche globale et intégrée pour l'amélioration de l'air intérieur dans l'habitat</t>
  </si>
  <si>
    <t>12.17.11</t>
  </si>
  <si>
    <t>Action 11 - Agir sur la ressource en amont pour améliorer la qualité et la fiabilité de l’eau potable</t>
  </si>
  <si>
    <t>12.17.12</t>
  </si>
  <si>
    <t>Action 12 - Inciter les personnes responsables de la production et de la distribution de l’eau (maîtres d’ouvrages et exploitants) à mettre en œuvre des Plans de Gestion de la Sécurité Sanitaire de l’Eau (PGSSE)</t>
  </si>
  <si>
    <t>12.17.13</t>
  </si>
  <si>
    <t>Action 13 - Favoriser l’accès pour tous à une alimentation saine et durable</t>
  </si>
  <si>
    <t>12.17.14</t>
  </si>
  <si>
    <t>Action 14 - Former et outiller les professionnels de la périnatalité</t>
  </si>
  <si>
    <t>12.17.15</t>
  </si>
  <si>
    <t>Action 15 - Sensibiliser les élus et les personnels des établissements accueillant de jeunes enfants</t>
  </si>
  <si>
    <t>12.17.16</t>
  </si>
  <si>
    <t>Action 16 - Prévenir les risques auditifs chez les jeunes de façon coordonnée et harmonisée en Nouvelle-Aquitaine</t>
  </si>
  <si>
    <t>12.17.17</t>
  </si>
  <si>
    <t xml:space="preserve">Action 17 - Développer la formation en santé environnement des professionnels de santé </t>
  </si>
  <si>
    <t>12.17.18</t>
  </si>
  <si>
    <t xml:space="preserve">Action 18 - Mobiliser les relais de proximité pour la diffusion d’informations santé environnement fiables, ciblées et accessibles à la population </t>
  </si>
  <si>
    <t>12.17.19</t>
  </si>
  <si>
    <t>Action 19 - Adapter le portail santé environnement aux besoins des acteurs et des territoires de Nouvelle-Aquitaine</t>
  </si>
  <si>
    <t>12.17.20</t>
  </si>
  <si>
    <t xml:space="preserve">Action 20 - Sensibiliser les jeunes adultes pour une meilleure prise en compte de la santé environnementale dans leur quotidien </t>
  </si>
  <si>
    <t>12.17.21</t>
  </si>
  <si>
    <t xml:space="preserve">Action 21 - Sensibiliser à la santé environnementale les enfants de 7-11 ans </t>
  </si>
  <si>
    <t>12.18.01</t>
  </si>
  <si>
    <t xml:space="preserve">Communication Marketing social et campagne de prévention </t>
  </si>
  <si>
    <t>12.19.01</t>
  </si>
  <si>
    <t>Urgences sanitaires et exceptionnelles</t>
  </si>
  <si>
    <t>12.20.01</t>
  </si>
  <si>
    <t>Projets de prévention en faveur des enfants vulnérables</t>
  </si>
  <si>
    <t>12.20.02</t>
  </si>
  <si>
    <t>Contractualisation PMI ASE</t>
  </si>
  <si>
    <t>Education_thérapeutique_du_patient</t>
  </si>
  <si>
    <t>Pilotage_régional_de_la_politique_de_santé_publique</t>
  </si>
  <si>
    <t>Lutte_contre_les_risques_infectieux</t>
  </si>
  <si>
    <t>Santé_mentale</t>
  </si>
  <si>
    <t>Santé_des_jeunes</t>
  </si>
  <si>
    <t>Nutrition_et_obésité</t>
  </si>
  <si>
    <t>Stratégie_petite_enfance</t>
  </si>
  <si>
    <t>Santé_sexuelle_et_vie_affective</t>
  </si>
  <si>
    <t>Santé_environnement</t>
  </si>
  <si>
    <t>Communication</t>
  </si>
  <si>
    <t>Veille_et_sécurité_sanitaire</t>
  </si>
  <si>
    <t>Politiques_enfance_vulnérable</t>
  </si>
  <si>
    <t>Programme_regional_pour_acces_à_la_prevention_et_aux_soins</t>
  </si>
  <si>
    <t>Les éventuelles ressources des exercices précédents non utilisées au 31/12/2022 doivent être identifiées dans le compte 78 (Fonds dédiés)</t>
  </si>
  <si>
    <t>Les éventuelles ressources de 2023 non utilisées au 31/12/2023 doivent être identifiées dans le compte 68 (Fonds dédiés)</t>
  </si>
  <si>
    <t>Pour cela, il vous faudra compléter les onglets 6.1, 6.2 et 6.3 du dossier Projet 2022</t>
  </si>
  <si>
    <t>Pour les associations UNIQUEMENT : le budget prévisionnel 2023 de l'association</t>
  </si>
  <si>
    <t>Pour les associations UNIQUEMENT : les comptes approuvés 2022</t>
  </si>
  <si>
    <t>Dans le Dossier Projet 2023</t>
  </si>
  <si>
    <t>6-3. Données chiffrées 2023 : annexe</t>
  </si>
  <si>
    <t>A compléter et à transmettre au 31/03/2024 au plus tard</t>
  </si>
  <si>
    <r>
      <t xml:space="preserve">Nature du contrat
</t>
    </r>
    <r>
      <rPr>
        <sz val="9"/>
        <color theme="1"/>
        <rFont val="Arial"/>
        <family val="2"/>
      </rPr>
      <t>(CDI, CDD, contrat aidé, …)</t>
    </r>
  </si>
  <si>
    <t xml:space="preserve"> </t>
  </si>
  <si>
    <t>Plan_régional_santé_environnement</t>
  </si>
  <si>
    <r>
      <t>Si dans le cadre des éléments à saisir (ex :</t>
    </r>
    <r>
      <rPr>
        <b/>
        <sz val="10"/>
        <color rgb="FFFF0000"/>
        <rFont val="Arial"/>
        <family val="2"/>
      </rPr>
      <t xml:space="preserve"> Présentation de la structure onglet Fiche 3-1</t>
    </r>
    <r>
      <rPr>
        <b/>
        <sz val="10"/>
        <color theme="1"/>
        <rFont val="Arial"/>
        <family val="2"/>
      </rPr>
      <t>), vous souhaitez faire un retour ligne il vous suffit d'utiliser simultanément les touches ALT + ENTREE de votre clavier</t>
    </r>
  </si>
  <si>
    <t xml:space="preserve">Onglet Fiche 3-1 : Description du projet </t>
  </si>
  <si>
    <t xml:space="preserve">Onglet Fiche 3-2 : Budget prévisionnel du projet </t>
  </si>
  <si>
    <t>Dans le Dossier Organisme</t>
  </si>
  <si>
    <t xml:space="preserve">Les charges et les recettes reportées dans la colonne réalisation doivent strictement correspondre à celles nécessaires à l'exécution du projet </t>
  </si>
  <si>
    <t xml:space="preserve">   - à la Délégation Départementale dont vous dépendez pour les projets départementaux, </t>
  </si>
  <si>
    <t>Attention, si vous souhaitez déposer à nouveau un projet financé en 2022, vous devez OBLIGATOIREMENT fournir un bilan arrêté de ce dernier au 31 décembre 2022. 
Ce bilan arrêté au 31 décembre 2022 est à transmettre pour le 31 mars 2023.</t>
  </si>
  <si>
    <r>
      <t>Montant</t>
    </r>
    <r>
      <rPr>
        <vertAlign val="superscript"/>
        <sz val="11"/>
        <color theme="3" tint="0.39997558519241921"/>
        <rFont val="Arial"/>
        <family val="2"/>
      </rPr>
      <t>1</t>
    </r>
  </si>
  <si>
    <t>Ecart avec les budgets prévisionnels
(BP - somme des modalités)</t>
  </si>
  <si>
    <t xml:space="preserve">Exemple : Indiquer ici le(s) nom(s) des éventuels prestataires et les coûts induits
Exemple : Indiquez ici le(s)  nom(s) et le(s) montant(s) des co financements recherchés - Indiquez ici les co financements acquis
Exemple : Expliquez vos budgets prévisionnels en quelques lignes  </t>
  </si>
  <si>
    <t>6-1. Bilan qualitatif du projet au 31 décembre 2023</t>
  </si>
  <si>
    <t>Nombre d'heures d'intervention réalisées</t>
  </si>
  <si>
    <t>6-1. Bilan qualitatif du projet au 31 décembre 2027</t>
  </si>
  <si>
    <t>Réalisée</t>
  </si>
  <si>
    <t>Budget engagé au 31/12/2023</t>
  </si>
  <si>
    <t>Budget engagé au 31/12/2027</t>
  </si>
  <si>
    <t>6-1. Bilan qualitatif du projet au 31 décembre 2024</t>
  </si>
  <si>
    <t>6-1. Bilan qualitatif du projet au 31 décembre 2025</t>
  </si>
  <si>
    <t>6-1. Bilan qualitatif du projet au 31 décembre 2026</t>
  </si>
  <si>
    <t>6-3. Données chiffrées 2025 : annexe</t>
  </si>
  <si>
    <t>6-3. Données chiffrées 2024 : annexe</t>
  </si>
  <si>
    <t>Budget engagé au 31/12/2024</t>
  </si>
  <si>
    <t>Budget engagé au 31/12/2025</t>
  </si>
  <si>
    <t>Budget engagé au 31/12/2026</t>
  </si>
  <si>
    <t xml:space="preserve">         - aux Pôles régionaux pour les projets pluri-départementaux (régionaux) - ars-na-vulnerabilites@ars.sante.fr</t>
  </si>
  <si>
    <r>
      <t xml:space="preserve">          - aux Pôles régionaux pour les projets pluri-départementaux : ars-na-vulnerabilites@ars.sante.fr</t>
    </r>
    <r>
      <rPr>
        <b/>
        <sz val="11"/>
        <rFont val="Arial"/>
        <family val="2"/>
      </rPr>
      <t/>
    </r>
  </si>
  <si>
    <t>31 mars N+1</t>
  </si>
  <si>
    <t>Le projet</t>
  </si>
  <si>
    <r>
      <t xml:space="preserve">Attestation sur l'honneur </t>
    </r>
    <r>
      <rPr>
        <b/>
        <sz val="10"/>
        <color rgb="FFFF0000"/>
        <rFont val="Arial"/>
        <family val="2"/>
      </rPr>
      <t xml:space="preserve">(uniquement pour les associations) </t>
    </r>
    <r>
      <rPr>
        <b/>
        <sz val="10"/>
        <color theme="1"/>
        <rFont val="Arial"/>
        <family val="2"/>
      </rPr>
      <t>ou déclaration sur l'honneur</t>
    </r>
    <r>
      <rPr>
        <b/>
        <sz val="10"/>
        <color rgb="FFFF0000"/>
        <rFont val="Arial"/>
        <family val="2"/>
      </rPr>
      <t xml:space="preserve"> (pour toutes les autres structures)</t>
    </r>
  </si>
  <si>
    <t xml:space="preserve">Dossier projet </t>
  </si>
  <si>
    <t xml:space="preserve">Onglet Fiche 6-2 : Tableau de synthèse financière (à communiquer en en N+1, N+2, N+3, N4) </t>
  </si>
  <si>
    <t>Onglet Fiche 6-3 : Données chiffrées en annexe (bilan du projet à communiquer en en N+1, N+2, N+3, N4)</t>
  </si>
  <si>
    <r>
      <t xml:space="preserve">   - aux Pôles régionaux pour les projets pluri-départementaux : ars-na-vulnerabilites@ars.sante.fr</t>
    </r>
    <r>
      <rPr>
        <b/>
        <sz val="11"/>
        <rFont val="Arial"/>
        <family val="2"/>
      </rPr>
      <t/>
    </r>
  </si>
  <si>
    <t xml:space="preserve">Onglet Fiche 6-1 : Bilan qualitatif du projet (bilan du projet à communiquer en N+1, N+2, N+3, N+4) </t>
  </si>
  <si>
    <t>La fiche INSEE 2024 (de moins de trois mois) mentionant votre numéro SIRET actif et l'adresse de votre structure</t>
  </si>
  <si>
    <r>
      <t xml:space="preserve">Attestation sur l'honneur 2024 </t>
    </r>
    <r>
      <rPr>
        <b/>
        <sz val="10"/>
        <color rgb="FFFF0000"/>
        <rFont val="Arial"/>
        <family val="2"/>
      </rPr>
      <t>(uniquement pour les associations)</t>
    </r>
    <r>
      <rPr>
        <b/>
        <sz val="10"/>
        <color theme="1"/>
        <rFont val="Arial"/>
        <family val="2"/>
      </rPr>
      <t xml:space="preserve"> ou déclaration sur l'honneur </t>
    </r>
    <r>
      <rPr>
        <b/>
        <sz val="10"/>
        <color rgb="FFFF0000"/>
        <rFont val="Arial"/>
        <family val="2"/>
      </rPr>
      <t>(pour toutes les autres structures)</t>
    </r>
  </si>
  <si>
    <r>
      <t>L'attestation sur l'honneur</t>
    </r>
    <r>
      <rPr>
        <sz val="10"/>
        <color theme="1"/>
        <rFont val="Arial"/>
        <family val="2"/>
      </rPr>
      <t xml:space="preserve"> [pour les association]</t>
    </r>
    <r>
      <rPr>
        <b/>
        <sz val="10"/>
        <color theme="1"/>
        <rFont val="Arial"/>
        <family val="2"/>
      </rPr>
      <t xml:space="preserve"> ou la déclaration sur l'honneur </t>
    </r>
    <r>
      <rPr>
        <sz val="10"/>
        <color theme="1"/>
        <rFont val="Arial"/>
        <family val="2"/>
      </rPr>
      <t>[pour les autres structures]</t>
    </r>
  </si>
  <si>
    <t>Compléter l'onglet Fiche 3-1 : Description du projet 2024</t>
  </si>
  <si>
    <r>
      <t>Compléter l'onglet Fiche 3-2 : Budget prévisionnel 2024 du projet -</t>
    </r>
    <r>
      <rPr>
        <b/>
        <sz val="10"/>
        <color rgb="FFFF0000"/>
        <rFont val="Arial"/>
        <family val="2"/>
      </rPr>
      <t xml:space="preserve"> Cf notice accompagnement budget</t>
    </r>
  </si>
  <si>
    <t>Dans le Dossier Projet 2024</t>
  </si>
  <si>
    <t>Le bilan 2023</t>
  </si>
  <si>
    <t>Compléter l'onglet Fiche 6-1 : Bilan qualitatif du projet 2023 au 31 décembre 2023</t>
  </si>
  <si>
    <t>Compléter l'onglet Fiche 6-2 : Tableau de synthèse 2023 au 31 décembre 2023</t>
  </si>
  <si>
    <t>Compléter l'onglet Fiche 6-3 : Données chiffrées : annexe 2023 au 31 décembre 2023</t>
  </si>
  <si>
    <r>
      <rPr>
        <vertAlign val="superscript"/>
        <sz val="11"/>
        <color rgb="FFFF0000"/>
        <rFont val="Arial"/>
        <family val="2"/>
      </rPr>
      <t xml:space="preserve">1 </t>
    </r>
    <r>
      <rPr>
        <sz val="11"/>
        <color rgb="FFFF0000"/>
        <rFont val="Arial"/>
        <family val="2"/>
      </rPr>
      <t>Renouvellement : Projet pour lequel un avis favorable a été rendu par l'ARS Nouvelle-Aquitaine pour l'exercice 2023</t>
    </r>
  </si>
  <si>
    <t>Les éventuelles ressources (du projet) des exercices antérieurs non utilisées au 31/12/2023 doivent figurer sur le compte 78 - Reprises sur amortissements et provisions et fonds dédiés de la colonne Produits</t>
  </si>
  <si>
    <t>?</t>
  </si>
  <si>
    <t>Cellules à compléter</t>
  </si>
  <si>
    <t xml:space="preserve">Indiquer les moyens humains dédiés à la mise en œuvre du projet pour lesquels vous sollicitez un accompagnement au titre du Fond d'intervention Régional </t>
  </si>
  <si>
    <t xml:space="preserve">missions dans le cadre du projet </t>
  </si>
  <si>
    <t>Préciser les moyens matériels mobilisés pour la mise en œuvre du projet, tant pour les actions de sensibilisation auprès des patientes (outils SI, logiciels de suivi, agenda partagé, matériel informatique) que pour l’organisation opérationnelle du partenariat avec les radiologues-sénologues.</t>
  </si>
  <si>
    <t xml:space="preserve">Type de poste de financement 
(Précisez) </t>
  </si>
  <si>
    <t xml:space="preserve">coût </t>
  </si>
  <si>
    <t xml:space="preserve">coût imputable à l'ARS </t>
  </si>
  <si>
    <t xml:space="preserve">Nom de la CPTS </t>
  </si>
  <si>
    <t>BUDGET PREVISIONNEL 2025-2027</t>
  </si>
  <si>
    <t>Budget Prévisionnel du projet 2025 - 2027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</si>
</sst>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 &quot;##&quot; &quot;##&quot; &quot;##&quot; &quot;##"/>
    <numFmt numFmtId="165" formatCode="#,##0.00\ &quot;€&quot;"/>
    <numFmt numFmtId="166" formatCode="#,##0\ &quot;€&quot;"/>
    <numFmt numFmtId="167" formatCode="[$-40C]d\ mmmm\ yyyy;@"/>
  </numFmts>
  <fonts count="61" x14ac:knownFonts="1">
    <font>
      <sz val="11"/>
      <color theme="1"/>
      <name val="Calibri"/>
      <family val="2"/>
      <scheme val="minor"/>
    </font>
    <font>
      <sz val="10"/>
      <color theme="1"/>
      <name val="Arial"/>
      <family val="2"/>
    </font>
    <font>
      <sz val="9"/>
      <color indexed="81"/>
      <name val="Tahoma"/>
      <family val="2"/>
    </font>
    <font>
      <b/>
      <sz val="9"/>
      <color indexed="81"/>
      <name val="Tahoma"/>
      <family val="2"/>
    </font>
    <font>
      <b/>
      <sz val="10"/>
      <color indexed="8"/>
      <name val="Arial"/>
      <family val="2"/>
    </font>
    <font>
      <b/>
      <vertAlign val="superscript"/>
      <sz val="10"/>
      <color indexed="8"/>
      <name val="Arial"/>
      <family val="2"/>
    </font>
    <font>
      <sz val="9"/>
      <color indexed="8"/>
      <name val="Arial"/>
      <family val="2"/>
    </font>
    <font>
      <b/>
      <vertAlign val="superscript"/>
      <sz val="11"/>
      <color indexed="62"/>
      <name val="Arial"/>
      <family val="2"/>
    </font>
    <font>
      <vertAlign val="superscript"/>
      <sz val="11"/>
      <color indexed="8"/>
      <name val="Arial"/>
      <family val="2"/>
    </font>
    <font>
      <b/>
      <vertAlign val="superscript"/>
      <sz val="11"/>
      <color indexed="8"/>
      <name val="Arial"/>
      <family val="2"/>
    </font>
    <font>
      <sz val="11"/>
      <color rgb="FFFF0000"/>
      <name val="Calibri"/>
      <family val="2"/>
      <scheme val="minor"/>
    </font>
    <font>
      <sz val="10"/>
      <color theme="1"/>
      <name val="Arial"/>
      <family val="2"/>
    </font>
    <font>
      <sz val="11"/>
      <color theme="1"/>
      <name val="Arial"/>
      <family val="2"/>
    </font>
    <font>
      <b/>
      <sz val="11"/>
      <color theme="1"/>
      <name val="Arial"/>
      <family val="2"/>
    </font>
    <font>
      <b/>
      <sz val="12"/>
      <color theme="1"/>
      <name val="Arial"/>
      <family val="2"/>
    </font>
    <font>
      <u/>
      <sz val="11"/>
      <color theme="1"/>
      <name val="Arial"/>
      <family val="2"/>
    </font>
    <font>
      <sz val="8"/>
      <color rgb="FF0070C0"/>
      <name val="Arial"/>
      <family val="2"/>
    </font>
    <font>
      <sz val="8"/>
      <color theme="1"/>
      <name val="Arial"/>
      <family val="2"/>
    </font>
    <font>
      <b/>
      <sz val="10"/>
      <color theme="1"/>
      <name val="Arial"/>
      <family val="2"/>
    </font>
    <font>
      <i/>
      <sz val="11"/>
      <color theme="1"/>
      <name val="Arial"/>
      <family val="2"/>
    </font>
    <font>
      <b/>
      <u/>
      <sz val="11"/>
      <color theme="1"/>
      <name val="Arial"/>
      <family val="2"/>
    </font>
    <font>
      <b/>
      <sz val="11"/>
      <color theme="3" tint="0.39997558519241921"/>
      <name val="Arial"/>
      <family val="2"/>
    </font>
    <font>
      <b/>
      <sz val="11"/>
      <color rgb="FFFF0000"/>
      <name val="Arial"/>
      <family val="2"/>
    </font>
    <font>
      <b/>
      <sz val="11"/>
      <color rgb="FF7030A0"/>
      <name val="Arial"/>
      <family val="2"/>
    </font>
    <font>
      <sz val="12"/>
      <color rgb="FFFF0000"/>
      <name val="Arial"/>
      <family val="2"/>
    </font>
    <font>
      <u/>
      <sz val="10"/>
      <color theme="1"/>
      <name val="Arial"/>
      <family val="2"/>
    </font>
    <font>
      <sz val="11"/>
      <color rgb="FFFF0000"/>
      <name val="Arial"/>
      <family val="2"/>
    </font>
    <font>
      <sz val="10"/>
      <color theme="1"/>
      <name val="Calibri"/>
      <family val="2"/>
      <scheme val="minor"/>
    </font>
    <font>
      <u/>
      <sz val="11"/>
      <color theme="10"/>
      <name val="Calibri"/>
      <family val="2"/>
      <scheme val="minor"/>
    </font>
    <font>
      <b/>
      <u/>
      <sz val="16"/>
      <color rgb="FF0070C0"/>
      <name val="Arial"/>
      <family val="2"/>
    </font>
    <font>
      <b/>
      <u/>
      <sz val="14"/>
      <color rgb="FFFF0000"/>
      <name val="Arial"/>
      <family val="2"/>
    </font>
    <font>
      <b/>
      <sz val="16"/>
      <color theme="1"/>
      <name val="Arial"/>
      <family val="2"/>
    </font>
    <font>
      <b/>
      <sz val="14"/>
      <color rgb="FFFF0000"/>
      <name val="Arial"/>
      <family val="2"/>
    </font>
    <font>
      <sz val="10"/>
      <color rgb="FFFF0000"/>
      <name val="Arial"/>
      <family val="2"/>
    </font>
    <font>
      <b/>
      <sz val="24"/>
      <color theme="4" tint="-0.249977111117893"/>
      <name val="Arial"/>
      <family val="2"/>
    </font>
    <font>
      <b/>
      <sz val="10"/>
      <color rgb="FFFF0000"/>
      <name val="Arial"/>
      <family val="2"/>
    </font>
    <font>
      <sz val="10"/>
      <name val="Arial"/>
      <family val="2"/>
    </font>
    <font>
      <u/>
      <sz val="10"/>
      <color rgb="FFFF0000"/>
      <name val="Arial"/>
      <family val="2"/>
    </font>
    <font>
      <b/>
      <u/>
      <sz val="10"/>
      <color rgb="FFFF0000"/>
      <name val="Arial"/>
      <family val="2"/>
    </font>
    <font>
      <b/>
      <u/>
      <sz val="11"/>
      <color rgb="FFFF0000"/>
      <name val="Arial"/>
      <family val="2"/>
    </font>
    <font>
      <b/>
      <u/>
      <sz val="10"/>
      <color theme="1"/>
      <name val="Arial"/>
      <family val="2"/>
    </font>
    <font>
      <u/>
      <sz val="10"/>
      <color theme="10"/>
      <name val="Calibri"/>
      <family val="2"/>
      <scheme val="minor"/>
    </font>
    <font>
      <i/>
      <sz val="10"/>
      <color theme="1"/>
      <name val="Arial"/>
      <family val="2"/>
    </font>
    <font>
      <b/>
      <i/>
      <sz val="10"/>
      <color theme="1"/>
      <name val="Arial"/>
      <family val="2"/>
    </font>
    <font>
      <sz val="9"/>
      <color theme="1"/>
      <name val="Arial"/>
      <family val="2"/>
    </font>
    <font>
      <b/>
      <sz val="12"/>
      <color rgb="FFFF0000"/>
      <name val="Arial"/>
      <family val="2"/>
    </font>
    <font>
      <u/>
      <sz val="11"/>
      <name val="Arial"/>
      <family val="2"/>
    </font>
    <font>
      <sz val="11"/>
      <color theme="9" tint="0.59999389629810485"/>
      <name val="Arial"/>
      <family val="2"/>
    </font>
    <font>
      <vertAlign val="superscript"/>
      <sz val="11"/>
      <color theme="1"/>
      <name val="Arial"/>
      <family val="2"/>
    </font>
    <font>
      <b/>
      <vertAlign val="superscript"/>
      <sz val="11"/>
      <color theme="3" tint="0.39997558519241921"/>
      <name val="Arial"/>
      <family val="2"/>
    </font>
    <font>
      <sz val="9"/>
      <color theme="1"/>
      <name val="Calibri"/>
      <family val="2"/>
      <scheme val="minor"/>
    </font>
    <font>
      <b/>
      <sz val="12"/>
      <name val="Arial"/>
      <family val="2"/>
    </font>
    <font>
      <sz val="10"/>
      <color theme="0"/>
      <name val="Arial"/>
      <family val="2"/>
    </font>
    <font>
      <b/>
      <vertAlign val="superscript"/>
      <sz val="11"/>
      <color rgb="FFFF0000"/>
      <name val="Arial"/>
      <family val="2"/>
    </font>
    <font>
      <vertAlign val="superscript"/>
      <sz val="11"/>
      <color rgb="FFFF0000"/>
      <name val="Arial"/>
      <family val="2"/>
    </font>
    <font>
      <sz val="11"/>
      <color theme="3" tint="0.39997558519241921"/>
      <name val="Arial"/>
      <family val="2"/>
    </font>
    <font>
      <b/>
      <sz val="8"/>
      <color theme="1"/>
      <name val="Arial"/>
      <family val="2"/>
    </font>
    <font>
      <b/>
      <sz val="18"/>
      <color theme="1"/>
      <name val="Arial"/>
      <family val="2"/>
    </font>
    <font>
      <sz val="9"/>
      <name val="Calibri"/>
      <family val="2"/>
      <scheme val="minor"/>
    </font>
    <font>
      <b/>
      <sz val="11"/>
      <name val="Arial"/>
      <family val="2"/>
    </font>
    <font>
      <vertAlign val="superscript"/>
      <sz val="11"/>
      <color theme="3" tint="0.39997558519241921"/>
      <name val="Arial"/>
      <family val="2"/>
    </font>
  </fonts>
  <fills count="32">
    <fill>
      <patternFill patternType="none"/>
    </fill>
    <fill>
      <patternFill patternType="gray125"/>
    </fill>
    <fill>
      <patternFill patternType="solid">
        <fgColor theme="4" tint="0.39997558519241921"/>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59996337778862885"/>
        <bgColor indexed="64"/>
      </patternFill>
    </fill>
    <fill>
      <patternFill patternType="solid">
        <fgColor theme="6" tint="0.39997558519241921"/>
        <bgColor indexed="64"/>
      </patternFill>
    </fill>
    <fill>
      <patternFill patternType="solid">
        <fgColor theme="0" tint="-4.9989318521683403E-2"/>
        <bgColor indexed="64"/>
      </patternFill>
    </fill>
    <fill>
      <patternFill patternType="gray0625"/>
    </fill>
    <fill>
      <patternFill patternType="solid">
        <fgColor theme="6" tint="0.79998168889431442"/>
        <bgColor theme="6" tint="0.79998168889431442"/>
      </patternFill>
    </fill>
    <fill>
      <patternFill patternType="solid">
        <fgColor theme="6" tint="0.59999389629810485"/>
        <bgColor indexed="64"/>
      </patternFill>
    </fill>
    <fill>
      <patternFill patternType="solid">
        <fgColor theme="7" tint="0.79998168889431442"/>
        <bgColor indexed="64"/>
      </patternFill>
    </fill>
    <fill>
      <patternFill patternType="solid">
        <fgColor rgb="FFFFC000"/>
        <bgColor indexed="64"/>
      </patternFill>
    </fill>
    <fill>
      <patternFill patternType="solid">
        <fgColor rgb="FF92D050"/>
        <bgColor theme="4" tint="0.79998168889431442"/>
      </patternFill>
    </fill>
    <fill>
      <patternFill patternType="solid">
        <fgColor theme="0" tint="-0.14996795556505021"/>
        <bgColor indexed="64"/>
      </patternFill>
    </fill>
    <fill>
      <patternFill patternType="solid">
        <fgColor theme="0"/>
        <bgColor theme="6" tint="0.79998168889431442"/>
      </patternFill>
    </fill>
    <fill>
      <patternFill patternType="solid">
        <fgColor theme="9" tint="0.3999450666829432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rgb="FF00B0F0"/>
        <bgColor indexed="64"/>
      </patternFill>
    </fill>
    <fill>
      <patternFill patternType="solid">
        <fgColor theme="2" tint="-0.249977111117893"/>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ck">
        <color rgb="FFFF0000"/>
      </top>
      <bottom/>
      <diagonal/>
    </border>
    <border>
      <left style="thin">
        <color indexed="64"/>
      </left>
      <right style="thin">
        <color indexed="64"/>
      </right>
      <top/>
      <bottom style="thick">
        <color rgb="FFFF0000"/>
      </bottom>
      <diagonal/>
    </border>
    <border>
      <left style="thick">
        <color rgb="FFFF0000"/>
      </left>
      <right style="thin">
        <color indexed="64"/>
      </right>
      <top style="thin">
        <color indexed="64"/>
      </top>
      <bottom/>
      <diagonal/>
    </border>
    <border>
      <left style="thick">
        <color rgb="FFFF0000"/>
      </left>
      <right style="thin">
        <color indexed="64"/>
      </right>
      <top/>
      <bottom/>
      <diagonal/>
    </border>
    <border>
      <left style="thick">
        <color rgb="FFFF0000"/>
      </left>
      <right style="thin">
        <color indexed="64"/>
      </right>
      <top/>
      <bottom style="thin">
        <color indexed="64"/>
      </bottom>
      <diagonal/>
    </border>
    <border>
      <left style="thin">
        <color indexed="64"/>
      </left>
      <right/>
      <top style="thin">
        <color indexed="64"/>
      </top>
      <bottom style="thick">
        <color rgb="FFFF0000"/>
      </bottom>
      <diagonal/>
    </border>
    <border>
      <left/>
      <right style="thin">
        <color indexed="64"/>
      </right>
      <top style="thin">
        <color indexed="64"/>
      </top>
      <bottom style="thick">
        <color rgb="FFFF0000"/>
      </bottom>
      <diagonal/>
    </border>
    <border>
      <left/>
      <right/>
      <top/>
      <bottom style="medium">
        <color rgb="FFFF0000"/>
      </bottom>
      <diagonal/>
    </border>
    <border>
      <left style="thick">
        <color rgb="FFFF0000"/>
      </left>
      <right/>
      <top/>
      <bottom style="medium">
        <color rgb="FFFF0000"/>
      </bottom>
      <diagonal/>
    </border>
    <border>
      <left/>
      <right style="thick">
        <color rgb="FFFF0000"/>
      </right>
      <top/>
      <bottom style="medium">
        <color rgb="FFFF0000"/>
      </bottom>
      <diagonal/>
    </border>
    <border>
      <left/>
      <right style="thin">
        <color theme="4" tint="0.39997558519241921"/>
      </right>
      <top style="thin">
        <color theme="4" tint="0.39997558519241921"/>
      </top>
      <bottom style="thin">
        <color theme="4" tint="0.39997558519241921"/>
      </bottom>
      <diagonal/>
    </border>
    <border>
      <left/>
      <right/>
      <top style="thick">
        <color rgb="FFFF0000"/>
      </top>
      <bottom style="thin">
        <color indexed="64"/>
      </bottom>
      <diagonal/>
    </border>
    <border>
      <left style="thin">
        <color theme="1"/>
      </left>
      <right style="thin">
        <color theme="1"/>
      </right>
      <top style="thin">
        <color theme="1"/>
      </top>
      <bottom style="thick">
        <color rgb="FFFF0000"/>
      </bottom>
      <diagonal/>
    </border>
    <border>
      <left style="thin">
        <color indexed="64"/>
      </left>
      <right style="thin">
        <color indexed="64"/>
      </right>
      <top style="thin">
        <color indexed="64"/>
      </top>
      <bottom style="thick">
        <color rgb="FFFF0000"/>
      </bottom>
      <diagonal/>
    </border>
    <border>
      <left style="thin">
        <color theme="1"/>
      </left>
      <right/>
      <top style="thin">
        <color theme="1"/>
      </top>
      <bottom style="thin">
        <color theme="1"/>
      </bottom>
      <diagonal/>
    </border>
    <border>
      <left/>
      <right style="thick">
        <color rgb="FFFF0000"/>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left style="thin">
        <color auto="1"/>
      </left>
      <right/>
      <top style="thin">
        <color theme="1"/>
      </top>
      <bottom style="thin">
        <color theme="1"/>
      </bottom>
      <diagonal/>
    </border>
    <border>
      <left/>
      <right/>
      <top style="thin">
        <color indexed="64"/>
      </top>
      <bottom style="thick">
        <color rgb="FFFF0000"/>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style="thin">
        <color indexed="64"/>
      </left>
      <right style="thin">
        <color indexed="64"/>
      </right>
      <top/>
      <bottom style="thick">
        <color indexed="64"/>
      </bottom>
      <diagonal/>
    </border>
    <border>
      <left style="thin">
        <color auto="1"/>
      </left>
      <right style="thick">
        <color rgb="FFFF0000"/>
      </right>
      <top style="thick">
        <color rgb="FFFF0000"/>
      </top>
      <bottom style="thick">
        <color rgb="FFFF0000"/>
      </bottom>
      <diagonal/>
    </border>
    <border>
      <left/>
      <right style="thin">
        <color indexed="64"/>
      </right>
      <top style="thick">
        <color rgb="FFFF0000"/>
      </top>
      <bottom style="thick">
        <color rgb="FFFF0000"/>
      </bottom>
      <diagonal/>
    </border>
    <border>
      <left style="thick">
        <color rgb="FFFF0000"/>
      </left>
      <right style="thin">
        <color indexed="64"/>
      </right>
      <top style="thick">
        <color rgb="FFFF0000"/>
      </top>
      <bottom style="thick">
        <color rgb="FFFF0000"/>
      </bottom>
      <diagonal/>
    </border>
    <border>
      <left style="thick">
        <color rgb="FFFF0000"/>
      </left>
      <right style="thin">
        <color theme="1"/>
      </right>
      <top style="thick">
        <color rgb="FFFF0000"/>
      </top>
      <bottom style="thick">
        <color rgb="FFFF0000"/>
      </bottom>
      <diagonal/>
    </border>
    <border>
      <left style="thin">
        <color indexed="64"/>
      </left>
      <right/>
      <top style="thick">
        <color rgb="FFFF0000"/>
      </top>
      <bottom style="thick">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style="medium">
        <color rgb="FFFF0000"/>
      </right>
      <top/>
      <bottom style="medium">
        <color rgb="FFFF0000"/>
      </bottom>
      <diagonal/>
    </border>
  </borders>
  <cellStyleXfs count="2">
    <xf numFmtId="0" fontId="0" fillId="0" borderId="0"/>
    <xf numFmtId="0" fontId="28" fillId="0" borderId="0" applyNumberFormat="0" applyFill="0" applyBorder="0" applyAlignment="0" applyProtection="0"/>
  </cellStyleXfs>
  <cellXfs count="776">
    <xf numFmtId="0" fontId="0" fillId="0" borderId="0" xfId="0"/>
    <xf numFmtId="0" fontId="11" fillId="0" borderId="0" xfId="0" applyFont="1"/>
    <xf numFmtId="0" fontId="12" fillId="0" borderId="0" xfId="0" applyFont="1"/>
    <xf numFmtId="0" fontId="15" fillId="0" borderId="0" xfId="0" applyFont="1" applyAlignment="1">
      <alignment horizontal="left" vertical="center"/>
    </xf>
    <xf numFmtId="0" fontId="16" fillId="3" borderId="1" xfId="0" applyFont="1" applyFill="1" applyBorder="1" applyAlignment="1">
      <alignment horizontal="center" vertical="center" wrapText="1"/>
    </xf>
    <xf numFmtId="0" fontId="17" fillId="0" borderId="0" xfId="0" applyFont="1"/>
    <xf numFmtId="0" fontId="12" fillId="5" borderId="0" xfId="0" applyFont="1" applyFill="1"/>
    <xf numFmtId="0" fontId="25" fillId="0" borderId="0" xfId="0" applyFont="1"/>
    <xf numFmtId="0" fontId="30" fillId="0" borderId="0" xfId="0" applyFont="1"/>
    <xf numFmtId="0" fontId="29" fillId="5" borderId="0" xfId="0" applyFont="1" applyFill="1" applyAlignment="1">
      <alignment horizontal="center" vertical="center"/>
    </xf>
    <xf numFmtId="0" fontId="18" fillId="0" borderId="0" xfId="0" applyFont="1"/>
    <xf numFmtId="0" fontId="33" fillId="4" borderId="5" xfId="0" applyFont="1" applyFill="1" applyBorder="1"/>
    <xf numFmtId="0" fontId="33" fillId="4" borderId="6" xfId="0" applyFont="1" applyFill="1" applyBorder="1"/>
    <xf numFmtId="0" fontId="18" fillId="0" borderId="0" xfId="0" applyFont="1" applyBorder="1"/>
    <xf numFmtId="0" fontId="35" fillId="0" borderId="0" xfId="0" applyFont="1"/>
    <xf numFmtId="14" fontId="11" fillId="0" borderId="0" xfId="0" applyNumberFormat="1" applyFont="1"/>
    <xf numFmtId="0" fontId="26" fillId="0" borderId="0" xfId="0" applyFont="1"/>
    <xf numFmtId="0" fontId="11" fillId="12" borderId="13" xfId="0" applyFont="1" applyFill="1" applyBorder="1" applyAlignment="1" applyProtection="1">
      <alignment horizontal="left" vertical="top"/>
      <protection locked="0"/>
    </xf>
    <xf numFmtId="0" fontId="11" fillId="10" borderId="13" xfId="0" applyFont="1" applyFill="1" applyBorder="1" applyAlignment="1" applyProtection="1">
      <alignment horizontal="center" vertical="center"/>
      <protection locked="0"/>
    </xf>
    <xf numFmtId="0" fontId="11" fillId="12" borderId="13" xfId="0" applyFont="1" applyFill="1" applyBorder="1" applyAlignment="1" applyProtection="1">
      <alignment horizontal="left" vertical="top" wrapText="1"/>
      <protection locked="0"/>
    </xf>
    <xf numFmtId="0" fontId="11" fillId="10" borderId="13" xfId="0" applyFont="1" applyFill="1" applyBorder="1" applyAlignment="1" applyProtection="1">
      <alignment horizontal="center" vertical="center" wrapText="1"/>
      <protection locked="0"/>
    </xf>
    <xf numFmtId="14" fontId="11" fillId="10" borderId="13" xfId="0" applyNumberFormat="1" applyFont="1" applyFill="1" applyBorder="1" applyAlignment="1" applyProtection="1">
      <alignment horizontal="center" vertical="center"/>
      <protection locked="0"/>
    </xf>
    <xf numFmtId="166" fontId="11" fillId="10" borderId="13" xfId="0" applyNumberFormat="1" applyFont="1" applyFill="1" applyBorder="1" applyAlignment="1" applyProtection="1">
      <alignment horizontal="left" vertical="top" wrapText="1"/>
      <protection locked="0"/>
    </xf>
    <xf numFmtId="0" fontId="11" fillId="0" borderId="0" xfId="0" quotePrefix="1" applyFont="1" applyAlignment="1">
      <alignment horizontal="left" vertical="top"/>
    </xf>
    <xf numFmtId="0" fontId="46" fillId="5" borderId="0" xfId="0" applyFont="1" applyFill="1" applyAlignment="1">
      <alignment horizontal="center" vertical="center"/>
    </xf>
    <xf numFmtId="0" fontId="26" fillId="0" borderId="0" xfId="0" applyFont="1" applyAlignment="1"/>
    <xf numFmtId="0" fontId="22" fillId="5" borderId="8" xfId="0" applyFont="1" applyFill="1" applyBorder="1" applyAlignment="1"/>
    <xf numFmtId="0" fontId="26" fillId="0" borderId="0" xfId="0" applyFont="1" applyBorder="1" applyAlignment="1"/>
    <xf numFmtId="0" fontId="26" fillId="0" borderId="12" xfId="0" applyFont="1" applyBorder="1" applyAlignment="1"/>
    <xf numFmtId="0" fontId="22" fillId="5" borderId="9" xfId="0" quotePrefix="1" applyFont="1" applyFill="1" applyBorder="1" applyAlignment="1"/>
    <xf numFmtId="0" fontId="26" fillId="0" borderId="10" xfId="0" applyFont="1" applyBorder="1" applyAlignment="1"/>
    <xf numFmtId="0" fontId="26" fillId="0" borderId="11" xfId="0" applyFont="1" applyBorder="1" applyAlignment="1"/>
    <xf numFmtId="0" fontId="0" fillId="0" borderId="8" xfId="0" applyBorder="1"/>
    <xf numFmtId="0" fontId="0" fillId="0" borderId="9" xfId="0" applyBorder="1"/>
    <xf numFmtId="0" fontId="12" fillId="0" borderId="12" xfId="0" applyFont="1" applyBorder="1" applyAlignment="1"/>
    <xf numFmtId="0" fontId="22" fillId="5" borderId="32" xfId="0" applyFont="1" applyFill="1" applyBorder="1" applyAlignment="1">
      <alignment vertical="center"/>
    </xf>
    <xf numFmtId="0" fontId="50" fillId="0" borderId="0" xfId="0" applyFont="1" applyAlignment="1">
      <alignment horizontal="left" vertical="center" wrapText="1"/>
    </xf>
    <xf numFmtId="0" fontId="44" fillId="0" borderId="0" xfId="0" applyFont="1"/>
    <xf numFmtId="0" fontId="11" fillId="5" borderId="0" xfId="0" applyFont="1" applyFill="1" applyBorder="1" applyAlignment="1" applyProtection="1">
      <alignment horizontal="left" vertical="top" wrapText="1"/>
      <protection locked="0"/>
    </xf>
    <xf numFmtId="0" fontId="16" fillId="3" borderId="28" xfId="0" applyFont="1" applyFill="1" applyBorder="1" applyAlignment="1">
      <alignment horizontal="center"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3" fillId="4" borderId="29"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 fillId="0" borderId="0" xfId="0" applyFont="1"/>
    <xf numFmtId="0" fontId="1" fillId="0" borderId="6" xfId="0" applyFont="1" applyBorder="1"/>
    <xf numFmtId="0" fontId="1" fillId="0" borderId="7" xfId="0" applyFont="1" applyBorder="1"/>
    <xf numFmtId="0" fontId="1" fillId="0" borderId="0" xfId="0" applyFont="1" applyBorder="1"/>
    <xf numFmtId="0" fontId="1" fillId="0" borderId="12" xfId="0" applyFont="1" applyBorder="1"/>
    <xf numFmtId="0" fontId="28" fillId="0" borderId="0" xfId="1" applyBorder="1" applyAlignment="1">
      <alignment horizontal="left" vertical="center"/>
    </xf>
    <xf numFmtId="0" fontId="1" fillId="0" borderId="10" xfId="0" applyFont="1" applyBorder="1"/>
    <xf numFmtId="0" fontId="1" fillId="0" borderId="11" xfId="0" applyFont="1" applyBorder="1"/>
    <xf numFmtId="0" fontId="1" fillId="0" borderId="8" xfId="0" applyFont="1" applyBorder="1"/>
    <xf numFmtId="0" fontId="1" fillId="0" borderId="9" xfId="0" applyFont="1" applyBorder="1"/>
    <xf numFmtId="0" fontId="1" fillId="0" borderId="5" xfId="0" applyFont="1" applyBorder="1" applyAlignment="1">
      <alignment horizontal="left" vertical="center"/>
    </xf>
    <xf numFmtId="0" fontId="1" fillId="0" borderId="0" xfId="0" applyFont="1" applyAlignment="1">
      <alignment horizontal="left" vertical="center"/>
    </xf>
    <xf numFmtId="0" fontId="1" fillId="0" borderId="9" xfId="0" applyFont="1" applyBorder="1" applyAlignment="1">
      <alignment horizontal="left" vertical="center"/>
    </xf>
    <xf numFmtId="0" fontId="35" fillId="6" borderId="10" xfId="0" applyFont="1" applyFill="1" applyBorder="1" applyAlignment="1">
      <alignment horizontal="left" vertical="center"/>
    </xf>
    <xf numFmtId="0" fontId="33" fillId="6" borderId="10" xfId="0" applyFont="1" applyFill="1" applyBorder="1" applyAlignment="1">
      <alignment horizontal="left" vertical="center"/>
    </xf>
    <xf numFmtId="0" fontId="33" fillId="6" borderId="11" xfId="0" applyFont="1" applyFill="1" applyBorder="1" applyAlignment="1">
      <alignment horizontal="left" vertical="center"/>
    </xf>
    <xf numFmtId="0" fontId="13" fillId="0" borderId="0" xfId="0" applyFont="1"/>
    <xf numFmtId="0" fontId="31" fillId="5" borderId="0" xfId="0" applyFont="1" applyFill="1" applyAlignment="1">
      <alignment vertical="center"/>
    </xf>
    <xf numFmtId="0" fontId="32" fillId="5" borderId="0" xfId="0" applyFont="1" applyFill="1" applyAlignment="1">
      <alignment vertical="center"/>
    </xf>
    <xf numFmtId="0" fontId="1" fillId="5" borderId="0" xfId="0" applyFont="1" applyFill="1"/>
    <xf numFmtId="0" fontId="1" fillId="10" borderId="15" xfId="0" applyFont="1" applyFill="1" applyBorder="1" applyAlignment="1" applyProtection="1">
      <alignment horizontal="center" vertical="center"/>
      <protection locked="0"/>
    </xf>
    <xf numFmtId="0" fontId="37" fillId="0" borderId="0" xfId="0" applyFont="1" applyBorder="1" applyAlignment="1">
      <alignment horizontal="left" vertical="top" wrapText="1"/>
    </xf>
    <xf numFmtId="0" fontId="38" fillId="5" borderId="0" xfId="0" applyFont="1" applyFill="1" applyBorder="1" applyAlignment="1">
      <alignment horizontal="center" vertical="center" wrapText="1"/>
    </xf>
    <xf numFmtId="0" fontId="1" fillId="10" borderId="15" xfId="0" applyFont="1" applyFill="1" applyBorder="1" applyAlignment="1" applyProtection="1">
      <alignment horizontal="center" vertical="center" wrapText="1"/>
      <protection locked="0"/>
    </xf>
    <xf numFmtId="0" fontId="38" fillId="5" borderId="42" xfId="0" applyFont="1" applyFill="1" applyBorder="1" applyAlignment="1">
      <alignment horizontal="center" vertical="center" wrapText="1"/>
    </xf>
    <xf numFmtId="0" fontId="1" fillId="10" borderId="26" xfId="0" applyFont="1" applyFill="1" applyBorder="1" applyAlignment="1" applyProtection="1">
      <alignment horizontal="center" vertical="center"/>
      <protection locked="0"/>
    </xf>
    <xf numFmtId="0" fontId="1" fillId="0" borderId="8" xfId="0" applyFont="1" applyBorder="1" applyAlignment="1">
      <alignment vertical="center" wrapText="1"/>
    </xf>
    <xf numFmtId="0" fontId="1" fillId="10" borderId="16" xfId="0" applyFont="1" applyFill="1" applyBorder="1" applyAlignment="1" applyProtection="1">
      <alignment horizontal="center" vertical="center"/>
      <protection locked="0"/>
    </xf>
    <xf numFmtId="0" fontId="39" fillId="0" borderId="0" xfId="0" applyFont="1" applyAlignment="1">
      <alignment wrapText="1"/>
    </xf>
    <xf numFmtId="0" fontId="44" fillId="0" borderId="0" xfId="0" applyFont="1" applyAlignment="1">
      <alignment horizontal="left" vertical="center"/>
    </xf>
    <xf numFmtId="0" fontId="44" fillId="0" borderId="41" xfId="0" applyFont="1" applyBorder="1" applyAlignment="1">
      <alignment horizontal="left" vertical="center"/>
    </xf>
    <xf numFmtId="0" fontId="44" fillId="7" borderId="41" xfId="0" applyFont="1" applyFill="1" applyBorder="1" applyAlignment="1">
      <alignment horizontal="left" vertical="center"/>
    </xf>
    <xf numFmtId="0" fontId="50" fillId="0" borderId="0" xfId="0" applyFont="1"/>
    <xf numFmtId="0" fontId="50" fillId="7" borderId="0" xfId="0" applyFont="1" applyFill="1" applyAlignment="1">
      <alignment horizontal="left" vertical="center" wrapText="1"/>
    </xf>
    <xf numFmtId="0" fontId="44" fillId="7" borderId="0" xfId="0" applyFont="1" applyFill="1" applyAlignment="1">
      <alignment horizontal="left" vertical="center"/>
    </xf>
    <xf numFmtId="0" fontId="11" fillId="12" borderId="13" xfId="0" applyFont="1" applyFill="1" applyBorder="1" applyAlignment="1" applyProtection="1">
      <alignment horizontal="center" vertical="center" wrapText="1"/>
      <protection locked="0"/>
    </xf>
    <xf numFmtId="0" fontId="12" fillId="0" borderId="2" xfId="0" applyFont="1" applyBorder="1" applyAlignment="1" applyProtection="1">
      <alignment horizontal="left" vertical="center"/>
    </xf>
    <xf numFmtId="0" fontId="12" fillId="0" borderId="3" xfId="0" applyFont="1" applyBorder="1" applyProtection="1"/>
    <xf numFmtId="0" fontId="11" fillId="10" borderId="13" xfId="0" applyFont="1" applyFill="1" applyBorder="1" applyAlignment="1" applyProtection="1">
      <alignment horizontal="left" vertical="center"/>
      <protection locked="0"/>
    </xf>
    <xf numFmtId="0" fontId="18" fillId="0" borderId="3" xfId="0" applyFont="1" applyBorder="1" applyAlignment="1">
      <alignment horizontal="left" vertical="center"/>
    </xf>
    <xf numFmtId="0" fontId="1" fillId="0" borderId="3" xfId="0" applyFont="1" applyBorder="1"/>
    <xf numFmtId="0" fontId="44" fillId="0" borderId="0" xfId="0" applyFont="1" applyAlignment="1">
      <alignment horizontal="left" vertical="center" wrapText="1"/>
    </xf>
    <xf numFmtId="0" fontId="58" fillId="18" borderId="51" xfId="0" applyFont="1" applyFill="1" applyBorder="1" applyAlignment="1" applyProtection="1">
      <alignment horizontal="left" vertical="center" wrapText="1"/>
    </xf>
    <xf numFmtId="0" fontId="44" fillId="0" borderId="0" xfId="0" applyFont="1" applyAlignment="1">
      <alignment vertical="center"/>
    </xf>
    <xf numFmtId="0" fontId="50" fillId="0" borderId="0" xfId="0" applyFont="1" applyAlignment="1">
      <alignment vertical="center"/>
    </xf>
    <xf numFmtId="0" fontId="58" fillId="18" borderId="1" xfId="0" applyFont="1" applyFill="1" applyBorder="1" applyAlignment="1" applyProtection="1">
      <alignment horizontal="left" vertical="center" wrapText="1"/>
    </xf>
    <xf numFmtId="0" fontId="58" fillId="18" borderId="52" xfId="0" applyFont="1" applyFill="1" applyBorder="1" applyAlignment="1" applyProtection="1">
      <alignment horizontal="left" vertical="center" wrapText="1"/>
    </xf>
    <xf numFmtId="0" fontId="58" fillId="26" borderId="51" xfId="0" applyFont="1" applyFill="1" applyBorder="1" applyAlignment="1" applyProtection="1">
      <alignment horizontal="left" vertical="center" wrapText="1"/>
    </xf>
    <xf numFmtId="0" fontId="58" fillId="26" borderId="1" xfId="0" applyFont="1" applyFill="1" applyBorder="1" applyAlignment="1" applyProtection="1">
      <alignment horizontal="left" vertical="center" wrapText="1"/>
    </xf>
    <xf numFmtId="0" fontId="58" fillId="26" borderId="29" xfId="0" applyFont="1" applyFill="1" applyBorder="1" applyAlignment="1" applyProtection="1">
      <alignment horizontal="left" vertical="center" wrapText="1"/>
    </xf>
    <xf numFmtId="0" fontId="58" fillId="26" borderId="52" xfId="0" applyFont="1" applyFill="1" applyBorder="1" applyAlignment="1" applyProtection="1">
      <alignment horizontal="left" vertical="center" wrapText="1"/>
    </xf>
    <xf numFmtId="0" fontId="58" fillId="25" borderId="1" xfId="0" applyFont="1" applyFill="1" applyBorder="1" applyAlignment="1" applyProtection="1">
      <alignment horizontal="left" vertical="center" wrapText="1"/>
    </xf>
    <xf numFmtId="0" fontId="44" fillId="7" borderId="0" xfId="0" applyFont="1" applyFill="1" applyBorder="1" applyAlignment="1">
      <alignment vertical="center"/>
    </xf>
    <xf numFmtId="0" fontId="44" fillId="20" borderId="0" xfId="0" applyFont="1" applyFill="1" applyBorder="1" applyAlignment="1">
      <alignment vertical="center"/>
    </xf>
    <xf numFmtId="0" fontId="44" fillId="0" borderId="0" xfId="0" applyFont="1" applyFill="1" applyBorder="1" applyAlignment="1">
      <alignment vertical="center"/>
    </xf>
    <xf numFmtId="0" fontId="58" fillId="25" borderId="54" xfId="0" applyFont="1" applyFill="1" applyBorder="1" applyAlignment="1" applyProtection="1">
      <alignment horizontal="left" vertical="center" wrapText="1"/>
    </xf>
    <xf numFmtId="0" fontId="58" fillId="25" borderId="30" xfId="0" applyFont="1" applyFill="1" applyBorder="1" applyAlignment="1" applyProtection="1">
      <alignment horizontal="left" vertical="center" wrapText="1"/>
    </xf>
    <xf numFmtId="0" fontId="58" fillId="27" borderId="51" xfId="0" applyFont="1" applyFill="1" applyBorder="1" applyAlignment="1" applyProtection="1">
      <alignment horizontal="left" vertical="center" wrapText="1"/>
    </xf>
    <xf numFmtId="0" fontId="58" fillId="27" borderId="1" xfId="0" applyFont="1" applyFill="1" applyBorder="1" applyAlignment="1" applyProtection="1">
      <alignment horizontal="left" vertical="center" wrapText="1"/>
    </xf>
    <xf numFmtId="0" fontId="58" fillId="27" borderId="52" xfId="0" applyFont="1" applyFill="1" applyBorder="1" applyAlignment="1" applyProtection="1">
      <alignment horizontal="left" vertical="center" wrapText="1"/>
    </xf>
    <xf numFmtId="0" fontId="58" fillId="6" borderId="51" xfId="0" applyFont="1" applyFill="1" applyBorder="1" applyAlignment="1" applyProtection="1">
      <alignment horizontal="left" vertical="center" wrapText="1"/>
    </xf>
    <xf numFmtId="0" fontId="58" fillId="6" borderId="1" xfId="0" applyFont="1" applyFill="1" applyBorder="1" applyAlignment="1" applyProtection="1">
      <alignment horizontal="left" vertical="center" wrapText="1"/>
    </xf>
    <xf numFmtId="0" fontId="58" fillId="6" borderId="52" xfId="0" applyFont="1" applyFill="1" applyBorder="1" applyAlignment="1" applyProtection="1">
      <alignment horizontal="left" vertical="center" wrapText="1"/>
    </xf>
    <xf numFmtId="0" fontId="58" fillId="28" borderId="51" xfId="0" applyFont="1" applyFill="1" applyBorder="1" applyAlignment="1" applyProtection="1">
      <alignment horizontal="left" vertical="center" wrapText="1"/>
    </xf>
    <xf numFmtId="0" fontId="58" fillId="28" borderId="1" xfId="0" applyFont="1" applyFill="1" applyBorder="1" applyAlignment="1" applyProtection="1">
      <alignment horizontal="left" vertical="center" wrapText="1"/>
    </xf>
    <xf numFmtId="0" fontId="58" fillId="28" borderId="52" xfId="0" applyFont="1" applyFill="1" applyBorder="1" applyAlignment="1" applyProtection="1">
      <alignment horizontal="left" vertical="center" wrapText="1"/>
    </xf>
    <xf numFmtId="0" fontId="44" fillId="7" borderId="41" xfId="0" applyFont="1" applyFill="1" applyBorder="1" applyAlignment="1">
      <alignment vertical="center"/>
    </xf>
    <xf numFmtId="0" fontId="58" fillId="29" borderId="51" xfId="0" applyFont="1" applyFill="1" applyBorder="1" applyAlignment="1" applyProtection="1">
      <alignment horizontal="left" vertical="center" wrapText="1"/>
    </xf>
    <xf numFmtId="0" fontId="58" fillId="8" borderId="51" xfId="0" applyFont="1" applyFill="1" applyBorder="1" applyAlignment="1" applyProtection="1">
      <alignment horizontal="left" vertical="center" wrapText="1"/>
    </xf>
    <xf numFmtId="0" fontId="58" fillId="8" borderId="1" xfId="0" applyFont="1" applyFill="1" applyBorder="1" applyAlignment="1" applyProtection="1">
      <alignment horizontal="left" vertical="center" wrapText="1"/>
    </xf>
    <xf numFmtId="0" fontId="58" fillId="8" borderId="54" xfId="0" applyFont="1" applyFill="1" applyBorder="1" applyAlignment="1" applyProtection="1">
      <alignment horizontal="left" vertical="center" wrapText="1"/>
    </xf>
    <xf numFmtId="0" fontId="58" fillId="19" borderId="51" xfId="0" applyFont="1" applyFill="1" applyBorder="1" applyAlignment="1" applyProtection="1">
      <alignment horizontal="left" vertical="center" wrapText="1"/>
    </xf>
    <xf numFmtId="0" fontId="58" fillId="19" borderId="1" xfId="0" applyFont="1" applyFill="1" applyBorder="1" applyAlignment="1" applyProtection="1">
      <alignment horizontal="left" vertical="center" wrapText="1"/>
    </xf>
    <xf numFmtId="0" fontId="58" fillId="19" borderId="52" xfId="0" applyFont="1" applyFill="1" applyBorder="1" applyAlignment="1" applyProtection="1">
      <alignment horizontal="left" vertical="center" wrapText="1"/>
    </xf>
    <xf numFmtId="0" fontId="58" fillId="13" borderId="51" xfId="0" applyFont="1" applyFill="1" applyBorder="1" applyAlignment="1" applyProtection="1">
      <alignment horizontal="left" vertical="center" wrapText="1"/>
    </xf>
    <xf numFmtId="0" fontId="58" fillId="13" borderId="1" xfId="0" applyFont="1" applyFill="1" applyBorder="1" applyAlignment="1" applyProtection="1">
      <alignment horizontal="left" vertical="center" wrapText="1"/>
    </xf>
    <xf numFmtId="0" fontId="17" fillId="0" borderId="0" xfId="0" applyFont="1" applyAlignment="1">
      <alignment vertical="center"/>
    </xf>
    <xf numFmtId="0" fontId="0" fillId="0" borderId="0" xfId="0" applyAlignment="1">
      <alignment vertical="center"/>
    </xf>
    <xf numFmtId="0" fontId="58" fillId="13" borderId="52" xfId="0" applyFont="1" applyFill="1" applyBorder="1" applyAlignment="1" applyProtection="1">
      <alignment horizontal="left" vertical="center" wrapText="1"/>
    </xf>
    <xf numFmtId="0" fontId="58" fillId="30" borderId="51" xfId="0" applyFont="1" applyFill="1" applyBorder="1" applyAlignment="1" applyProtection="1">
      <alignment horizontal="left" vertical="center" wrapText="1"/>
    </xf>
    <xf numFmtId="0" fontId="58" fillId="30" borderId="1" xfId="0" applyFont="1" applyFill="1" applyBorder="1" applyAlignment="1" applyProtection="1">
      <alignment horizontal="left" vertical="center" wrapText="1"/>
    </xf>
    <xf numFmtId="0" fontId="58" fillId="30" borderId="52" xfId="0" applyFont="1" applyFill="1" applyBorder="1" applyAlignment="1" applyProtection="1">
      <alignment horizontal="left" vertical="center" wrapText="1"/>
    </xf>
    <xf numFmtId="0" fontId="58" fillId="18" borderId="18" xfId="0" applyFont="1" applyFill="1" applyBorder="1" applyAlignment="1" applyProtection="1">
      <alignment horizontal="left" vertical="center" wrapText="1"/>
    </xf>
    <xf numFmtId="0" fontId="58" fillId="17" borderId="51" xfId="0" applyFont="1" applyFill="1" applyBorder="1" applyAlignment="1" applyProtection="1">
      <alignment horizontal="left" vertical="center" wrapText="1"/>
    </xf>
    <xf numFmtId="0" fontId="58" fillId="17" borderId="1" xfId="0" applyFont="1" applyFill="1" applyBorder="1" applyAlignment="1" applyProtection="1">
      <alignment horizontal="left" vertical="center" wrapText="1"/>
    </xf>
    <xf numFmtId="0" fontId="58" fillId="17" borderId="29" xfId="0" applyFont="1" applyFill="1" applyBorder="1" applyAlignment="1" applyProtection="1">
      <alignment horizontal="left" vertical="center" wrapText="1"/>
    </xf>
    <xf numFmtId="0" fontId="58" fillId="17" borderId="52" xfId="0" applyFont="1" applyFill="1" applyBorder="1" applyAlignment="1" applyProtection="1">
      <alignment horizontal="left" vertical="center" wrapText="1"/>
    </xf>
    <xf numFmtId="0" fontId="58" fillId="18" borderId="30" xfId="0" applyFont="1" applyFill="1" applyBorder="1" applyAlignment="1" applyProtection="1">
      <alignment horizontal="left" vertical="center" wrapText="1"/>
    </xf>
    <xf numFmtId="0" fontId="58" fillId="29" borderId="30" xfId="0" applyFont="1" applyFill="1" applyBorder="1" applyAlignment="1" applyProtection="1">
      <alignment horizontal="left" vertical="center" wrapText="1"/>
    </xf>
    <xf numFmtId="0" fontId="58" fillId="24" borderId="18" xfId="0" applyFont="1" applyFill="1" applyBorder="1" applyAlignment="1" applyProtection="1">
      <alignment horizontal="left" vertical="center" wrapText="1"/>
    </xf>
    <xf numFmtId="0" fontId="58" fillId="7" borderId="53" xfId="0" applyFont="1" applyFill="1" applyBorder="1" applyAlignment="1" applyProtection="1">
      <alignment horizontal="left" vertical="center" wrapText="1"/>
    </xf>
    <xf numFmtId="0" fontId="58" fillId="7" borderId="51" xfId="0" applyFont="1" applyFill="1" applyBorder="1" applyAlignment="1" applyProtection="1">
      <alignment horizontal="left" vertical="center" wrapText="1"/>
    </xf>
    <xf numFmtId="0" fontId="58" fillId="7" borderId="29" xfId="0" applyFont="1" applyFill="1" applyBorder="1" applyAlignment="1" applyProtection="1">
      <alignment horizontal="left" vertical="center" wrapText="1"/>
    </xf>
    <xf numFmtId="0" fontId="58" fillId="18" borderId="53" xfId="0" applyFont="1" applyFill="1" applyBorder="1" applyAlignment="1" applyProtection="1">
      <alignment horizontal="left" vertical="center" wrapText="1"/>
    </xf>
    <xf numFmtId="0" fontId="58" fillId="26" borderId="53" xfId="0" applyFont="1" applyFill="1" applyBorder="1" applyAlignment="1" applyProtection="1">
      <alignment horizontal="left" vertical="center" wrapText="1"/>
    </xf>
    <xf numFmtId="0" fontId="58" fillId="25" borderId="53" xfId="0" applyFont="1" applyFill="1" applyBorder="1" applyAlignment="1" applyProtection="1">
      <alignment horizontal="left" vertical="center" wrapText="1"/>
    </xf>
    <xf numFmtId="0" fontId="58" fillId="27" borderId="53" xfId="0" applyFont="1" applyFill="1" applyBorder="1" applyAlignment="1" applyProtection="1">
      <alignment horizontal="left" vertical="center" wrapText="1"/>
    </xf>
    <xf numFmtId="0" fontId="58" fillId="6" borderId="53" xfId="0" applyFont="1" applyFill="1" applyBorder="1" applyAlignment="1" applyProtection="1">
      <alignment horizontal="left" vertical="center" wrapText="1"/>
    </xf>
    <xf numFmtId="0" fontId="58" fillId="28" borderId="53" xfId="0" applyFont="1" applyFill="1" applyBorder="1" applyAlignment="1" applyProtection="1">
      <alignment horizontal="left" vertical="center" wrapText="1"/>
    </xf>
    <xf numFmtId="0" fontId="58" fillId="29" borderId="53" xfId="0" applyFont="1" applyFill="1" applyBorder="1" applyAlignment="1" applyProtection="1">
      <alignment horizontal="left" vertical="center" wrapText="1"/>
    </xf>
    <xf numFmtId="0" fontId="58" fillId="8" borderId="53" xfId="0" applyFont="1" applyFill="1" applyBorder="1" applyAlignment="1" applyProtection="1">
      <alignment horizontal="left" vertical="center" wrapText="1"/>
    </xf>
    <xf numFmtId="0" fontId="58" fillId="19" borderId="53" xfId="0" applyFont="1" applyFill="1" applyBorder="1" applyAlignment="1" applyProtection="1">
      <alignment horizontal="left" vertical="center" wrapText="1"/>
    </xf>
    <xf numFmtId="0" fontId="58" fillId="13" borderId="53" xfId="0" applyFont="1" applyFill="1" applyBorder="1" applyAlignment="1" applyProtection="1">
      <alignment horizontal="left" vertical="center" wrapText="1"/>
    </xf>
    <xf numFmtId="0" fontId="58" fillId="30" borderId="53" xfId="0" applyFont="1" applyFill="1" applyBorder="1" applyAlignment="1" applyProtection="1">
      <alignment horizontal="left" vertical="center" wrapText="1"/>
    </xf>
    <xf numFmtId="0" fontId="58" fillId="17" borderId="53" xfId="0" applyFont="1" applyFill="1" applyBorder="1" applyAlignment="1" applyProtection="1">
      <alignment horizontal="left" vertical="center" wrapText="1"/>
    </xf>
    <xf numFmtId="0" fontId="39" fillId="0" borderId="0" xfId="0" applyFont="1" applyAlignment="1">
      <alignment horizontal="left" wrapText="1"/>
    </xf>
    <xf numFmtId="0" fontId="18" fillId="14" borderId="2" xfId="0" applyFont="1" applyFill="1" applyBorder="1" applyAlignment="1">
      <alignment horizontal="left" vertical="center"/>
    </xf>
    <xf numFmtId="0" fontId="18" fillId="14" borderId="3" xfId="0" applyFont="1" applyFill="1" applyBorder="1" applyAlignment="1">
      <alignment horizontal="left" vertical="center"/>
    </xf>
    <xf numFmtId="0" fontId="18" fillId="14" borderId="4" xfId="0" applyFont="1" applyFill="1" applyBorder="1" applyAlignment="1">
      <alignment horizontal="left" vertical="center"/>
    </xf>
    <xf numFmtId="0" fontId="22" fillId="0" borderId="0" xfId="0" applyFont="1"/>
    <xf numFmtId="0" fontId="13" fillId="4" borderId="29" xfId="0" applyFont="1" applyFill="1" applyBorder="1" applyAlignment="1">
      <alignment horizontal="center" vertical="center" wrapText="1"/>
    </xf>
    <xf numFmtId="167" fontId="33" fillId="0" borderId="28" xfId="0" applyNumberFormat="1" applyFont="1" applyBorder="1" applyAlignment="1">
      <alignment vertical="center" wrapText="1"/>
    </xf>
    <xf numFmtId="166" fontId="12" fillId="10" borderId="1" xfId="0" applyNumberFormat="1" applyFont="1" applyFill="1" applyBorder="1" applyAlignment="1" applyProtection="1">
      <alignment horizontal="center" vertical="center"/>
      <protection locked="0"/>
    </xf>
    <xf numFmtId="166" fontId="13" fillId="10" borderId="1" xfId="0" applyNumberFormat="1" applyFont="1" applyFill="1" applyBorder="1" applyAlignment="1" applyProtection="1">
      <alignment horizontal="center" vertical="center"/>
      <protection locked="0"/>
    </xf>
    <xf numFmtId="166" fontId="12" fillId="10" borderId="2" xfId="0" applyNumberFormat="1" applyFont="1" applyFill="1" applyBorder="1" applyAlignment="1" applyProtection="1">
      <alignment horizontal="center" vertical="center"/>
      <protection locked="0"/>
    </xf>
    <xf numFmtId="0" fontId="12" fillId="10" borderId="2" xfId="0" applyFont="1" applyFill="1" applyBorder="1" applyAlignment="1" applyProtection="1">
      <alignment vertical="top" wrapText="1"/>
      <protection locked="0"/>
    </xf>
    <xf numFmtId="0" fontId="12" fillId="10" borderId="3" xfId="0" applyFont="1" applyFill="1" applyBorder="1" applyAlignment="1" applyProtection="1">
      <alignment vertical="top" wrapText="1"/>
      <protection locked="0"/>
    </xf>
    <xf numFmtId="0" fontId="12" fillId="10" borderId="4" xfId="0" applyFont="1" applyFill="1" applyBorder="1" applyAlignment="1" applyProtection="1">
      <alignment vertical="top" wrapText="1"/>
      <protection locked="0"/>
    </xf>
    <xf numFmtId="166" fontId="13" fillId="10" borderId="2" xfId="0" applyNumberFormat="1" applyFont="1" applyFill="1" applyBorder="1" applyAlignment="1" applyProtection="1">
      <alignment horizontal="center" vertical="center"/>
      <protection locked="0"/>
    </xf>
    <xf numFmtId="166" fontId="12" fillId="0" borderId="3" xfId="0" applyNumberFormat="1" applyFont="1" applyFill="1" applyBorder="1" applyAlignment="1" applyProtection="1">
      <alignment horizontal="center" vertical="center"/>
    </xf>
    <xf numFmtId="166" fontId="11" fillId="10" borderId="13" xfId="0" applyNumberFormat="1" applyFont="1" applyFill="1" applyBorder="1" applyAlignment="1" applyProtection="1">
      <alignment horizontal="center" vertical="center" wrapText="1"/>
      <protection locked="0"/>
    </xf>
    <xf numFmtId="0" fontId="11" fillId="0" borderId="0" xfId="0" applyFont="1" applyFill="1" applyBorder="1" applyAlignment="1" applyProtection="1">
      <alignment horizontal="center" vertical="center"/>
    </xf>
    <xf numFmtId="1" fontId="11" fillId="5" borderId="16" xfId="0" applyNumberFormat="1" applyFont="1" applyFill="1" applyBorder="1" applyAlignment="1" applyProtection="1">
      <alignment horizontal="center" vertical="center" wrapText="1"/>
    </xf>
    <xf numFmtId="166" fontId="11" fillId="14" borderId="0" xfId="0" applyNumberFormat="1" applyFont="1" applyFill="1" applyBorder="1" applyAlignment="1" applyProtection="1">
      <alignment horizontal="center" vertical="center" wrapText="1"/>
    </xf>
    <xf numFmtId="166" fontId="11" fillId="5" borderId="0" xfId="0" applyNumberFormat="1" applyFont="1" applyFill="1" applyBorder="1" applyAlignment="1" applyProtection="1">
      <alignment horizontal="center" vertical="center" wrapText="1"/>
    </xf>
    <xf numFmtId="166" fontId="11" fillId="10" borderId="13" xfId="0" applyNumberFormat="1" applyFont="1" applyFill="1" applyBorder="1" applyAlignment="1" applyProtection="1">
      <alignment vertical="top" wrapText="1"/>
      <protection locked="0"/>
    </xf>
    <xf numFmtId="0" fontId="11" fillId="5" borderId="0" xfId="0" applyFont="1" applyFill="1" applyBorder="1" applyAlignment="1" applyProtection="1">
      <alignment horizontal="center" vertical="center" wrapText="1"/>
    </xf>
    <xf numFmtId="1" fontId="11" fillId="5" borderId="0" xfId="0" applyNumberFormat="1" applyFont="1" applyFill="1" applyBorder="1" applyAlignment="1" applyProtection="1">
      <alignment horizontal="center" vertical="center" wrapText="1"/>
    </xf>
    <xf numFmtId="1" fontId="11" fillId="5" borderId="56" xfId="0" applyNumberFormat="1" applyFont="1" applyFill="1" applyBorder="1" applyAlignment="1" applyProtection="1">
      <alignment horizontal="center" vertical="center" wrapText="1"/>
    </xf>
    <xf numFmtId="1" fontId="11" fillId="10" borderId="57" xfId="0" applyNumberFormat="1" applyFont="1" applyFill="1" applyBorder="1" applyAlignment="1" applyProtection="1">
      <alignment horizontal="center" vertical="center" wrapText="1"/>
      <protection locked="0"/>
    </xf>
    <xf numFmtId="0" fontId="12" fillId="10" borderId="13" xfId="0" applyFont="1" applyFill="1" applyBorder="1" applyAlignment="1" applyProtection="1">
      <alignment horizontal="left" vertical="top" wrapText="1"/>
      <protection locked="0"/>
    </xf>
    <xf numFmtId="3" fontId="11" fillId="5" borderId="0" xfId="0" applyNumberFormat="1" applyFont="1" applyFill="1" applyBorder="1" applyAlignment="1" applyProtection="1">
      <alignment horizontal="center" vertical="center" wrapText="1"/>
    </xf>
    <xf numFmtId="3" fontId="1" fillId="5" borderId="0" xfId="0" applyNumberFormat="1" applyFont="1" applyFill="1" applyBorder="1" applyAlignment="1" applyProtection="1">
      <alignment horizontal="center" vertical="center" wrapText="1"/>
    </xf>
    <xf numFmtId="166" fontId="11" fillId="5" borderId="8" xfId="0" applyNumberFormat="1" applyFont="1" applyFill="1" applyBorder="1" applyAlignment="1" applyProtection="1">
      <alignment horizontal="center" vertical="center" wrapText="1"/>
    </xf>
    <xf numFmtId="3" fontId="11" fillId="5" borderId="8" xfId="0" applyNumberFormat="1" applyFont="1" applyFill="1" applyBorder="1" applyAlignment="1" applyProtection="1">
      <alignment horizontal="center" vertical="center" wrapText="1"/>
    </xf>
    <xf numFmtId="166" fontId="11" fillId="5" borderId="16" xfId="0" applyNumberFormat="1" applyFont="1" applyFill="1" applyBorder="1" applyAlignment="1" applyProtection="1">
      <alignment horizontal="center" vertical="center" wrapText="1"/>
    </xf>
    <xf numFmtId="166" fontId="11" fillId="5" borderId="56" xfId="0" applyNumberFormat="1" applyFont="1" applyFill="1" applyBorder="1" applyAlignment="1" applyProtection="1">
      <alignment horizontal="center" vertical="center" wrapText="1"/>
    </xf>
    <xf numFmtId="166" fontId="11" fillId="10" borderId="57" xfId="0" applyNumberFormat="1" applyFont="1" applyFill="1" applyBorder="1" applyAlignment="1" applyProtection="1">
      <alignment horizontal="center" vertical="center" wrapText="1"/>
      <protection locked="0"/>
    </xf>
    <xf numFmtId="3" fontId="11" fillId="5" borderId="16" xfId="0" applyNumberFormat="1" applyFont="1" applyFill="1" applyBorder="1" applyAlignment="1" applyProtection="1">
      <alignment horizontal="center" vertical="center" wrapText="1"/>
    </xf>
    <xf numFmtId="3" fontId="11" fillId="5" borderId="56" xfId="0" applyNumberFormat="1" applyFont="1" applyFill="1" applyBorder="1" applyAlignment="1" applyProtection="1">
      <alignment horizontal="center" vertical="center" wrapText="1"/>
    </xf>
    <xf numFmtId="3" fontId="11" fillId="23" borderId="13" xfId="0" applyNumberFormat="1" applyFont="1" applyFill="1" applyBorder="1" applyAlignment="1" applyProtection="1">
      <protection locked="0"/>
    </xf>
    <xf numFmtId="3" fontId="43" fillId="23" borderId="57" xfId="0" applyNumberFormat="1" applyFont="1" applyFill="1" applyBorder="1" applyAlignment="1" applyProtection="1">
      <protection locked="0"/>
    </xf>
    <xf numFmtId="3" fontId="11" fillId="10" borderId="16" xfId="0" applyNumberFormat="1" applyFont="1" applyFill="1" applyBorder="1" applyAlignment="1" applyProtection="1">
      <alignment horizontal="center" vertical="center" wrapText="1"/>
      <protection locked="0"/>
    </xf>
    <xf numFmtId="3" fontId="11" fillId="10" borderId="13" xfId="0" applyNumberFormat="1" applyFont="1" applyFill="1" applyBorder="1" applyAlignment="1" applyProtection="1">
      <alignment horizontal="center" vertical="center" wrapText="1"/>
      <protection locked="0"/>
    </xf>
    <xf numFmtId="166" fontId="11" fillId="5" borderId="1" xfId="0" applyNumberFormat="1" applyFont="1" applyFill="1" applyBorder="1" applyAlignment="1" applyProtection="1">
      <alignment horizontal="center" vertical="center" wrapText="1"/>
    </xf>
    <xf numFmtId="3" fontId="11" fillId="0" borderId="1" xfId="0" applyNumberFormat="1" applyFont="1" applyFill="1" applyBorder="1" applyAlignment="1" applyProtection="1">
      <alignment horizontal="center" vertical="center"/>
    </xf>
    <xf numFmtId="3" fontId="11" fillId="10" borderId="13" xfId="0" applyNumberFormat="1" applyFont="1" applyFill="1" applyBorder="1" applyAlignment="1" applyProtection="1">
      <alignment horizontal="center" vertical="center"/>
      <protection locked="0"/>
    </xf>
    <xf numFmtId="3" fontId="11" fillId="10" borderId="13" xfId="0" applyNumberFormat="1" applyFont="1" applyFill="1" applyBorder="1" applyAlignment="1" applyProtection="1">
      <alignment horizontal="left" vertical="center"/>
      <protection locked="0"/>
    </xf>
    <xf numFmtId="3" fontId="11" fillId="10" borderId="13" xfId="0" applyNumberFormat="1" applyFont="1" applyFill="1" applyBorder="1" applyAlignment="1" applyProtection="1">
      <alignment horizontal="left" vertical="top"/>
      <protection locked="0"/>
    </xf>
    <xf numFmtId="3" fontId="11" fillId="5" borderId="1" xfId="0" applyNumberFormat="1" applyFont="1" applyFill="1" applyBorder="1" applyAlignment="1" applyProtection="1">
      <alignment horizontal="center" vertical="center" wrapText="1"/>
    </xf>
    <xf numFmtId="3" fontId="11" fillId="23" borderId="57" xfId="0" applyNumberFormat="1" applyFont="1" applyFill="1" applyBorder="1" applyAlignment="1" applyProtection="1">
      <protection locked="0"/>
    </xf>
    <xf numFmtId="3" fontId="11" fillId="5" borderId="58" xfId="0" applyNumberFormat="1" applyFont="1" applyFill="1" applyBorder="1" applyAlignment="1" applyProtection="1">
      <alignment horizontal="center" vertical="center" wrapText="1"/>
    </xf>
    <xf numFmtId="3" fontId="11" fillId="10" borderId="58" xfId="0" applyNumberFormat="1" applyFont="1" applyFill="1" applyBorder="1" applyAlignment="1" applyProtection="1">
      <alignment horizontal="center" vertical="center" wrapText="1"/>
      <protection locked="0"/>
    </xf>
    <xf numFmtId="3" fontId="11" fillId="23" borderId="57" xfId="0" applyNumberFormat="1" applyFont="1" applyFill="1" applyBorder="1" applyAlignment="1" applyProtection="1">
      <alignment horizontal="center" vertical="center"/>
      <protection locked="0"/>
    </xf>
    <xf numFmtId="3" fontId="11" fillId="10" borderId="57" xfId="0" applyNumberFormat="1" applyFont="1" applyFill="1" applyBorder="1" applyAlignment="1" applyProtection="1">
      <alignment horizontal="center" vertical="center" wrapText="1"/>
      <protection locked="0"/>
    </xf>
    <xf numFmtId="3" fontId="11" fillId="10" borderId="56" xfId="0" applyNumberFormat="1" applyFont="1" applyFill="1" applyBorder="1" applyAlignment="1" applyProtection="1">
      <alignment horizontal="center" vertical="center" wrapText="1"/>
      <protection locked="0"/>
    </xf>
    <xf numFmtId="166" fontId="11" fillId="5" borderId="15" xfId="0" applyNumberFormat="1" applyFont="1" applyFill="1" applyBorder="1" applyAlignment="1" applyProtection="1">
      <alignment horizontal="center" vertical="center" wrapText="1"/>
    </xf>
    <xf numFmtId="166" fontId="11" fillId="10" borderId="14" xfId="0" applyNumberFormat="1" applyFont="1" applyFill="1" applyBorder="1" applyAlignment="1" applyProtection="1">
      <alignment horizontal="center" vertical="center" wrapText="1"/>
      <protection locked="0"/>
    </xf>
    <xf numFmtId="3" fontId="11" fillId="5" borderId="15" xfId="0" applyNumberFormat="1" applyFont="1" applyFill="1" applyBorder="1" applyAlignment="1" applyProtection="1">
      <alignment horizontal="center" vertical="center" wrapText="1"/>
    </xf>
    <xf numFmtId="3" fontId="11" fillId="10" borderId="14" xfId="0" applyNumberFormat="1" applyFont="1" applyFill="1" applyBorder="1" applyAlignment="1" applyProtection="1">
      <alignment horizontal="center" vertical="center" wrapText="1"/>
      <protection locked="0"/>
    </xf>
    <xf numFmtId="3" fontId="11" fillId="10" borderId="15" xfId="0" applyNumberFormat="1" applyFont="1" applyFill="1" applyBorder="1" applyAlignment="1" applyProtection="1">
      <alignment horizontal="center" vertical="center" wrapText="1"/>
      <protection locked="0"/>
    </xf>
    <xf numFmtId="166" fontId="43" fillId="23" borderId="14" xfId="0" applyNumberFormat="1" applyFont="1" applyFill="1" applyBorder="1" applyAlignment="1" applyProtection="1">
      <protection locked="0"/>
    </xf>
    <xf numFmtId="3" fontId="11" fillId="23" borderId="13" xfId="0" applyNumberFormat="1" applyFont="1" applyFill="1" applyBorder="1" applyAlignment="1" applyProtection="1">
      <alignment horizontal="center" vertical="center"/>
      <protection locked="0"/>
    </xf>
    <xf numFmtId="3" fontId="1" fillId="23" borderId="14" xfId="0" applyNumberFormat="1" applyFont="1" applyFill="1" applyBorder="1" applyAlignment="1" applyProtection="1">
      <alignment horizontal="center" vertical="center"/>
      <protection locked="0"/>
    </xf>
    <xf numFmtId="3" fontId="11" fillId="23" borderId="14" xfId="0" applyNumberFormat="1" applyFont="1" applyFill="1" applyBorder="1" applyAlignment="1" applyProtection="1">
      <protection locked="0"/>
    </xf>
    <xf numFmtId="0" fontId="11" fillId="0" borderId="0" xfId="0" applyFont="1" applyAlignment="1" applyProtection="1"/>
    <xf numFmtId="0" fontId="24" fillId="5" borderId="0" xfId="0" applyFont="1" applyFill="1" applyBorder="1" applyAlignment="1" applyProtection="1">
      <alignment horizontal="center" vertical="center"/>
    </xf>
    <xf numFmtId="0" fontId="11" fillId="5" borderId="0" xfId="0" applyFont="1" applyFill="1" applyAlignment="1" applyProtection="1"/>
    <xf numFmtId="0" fontId="33" fillId="5" borderId="0" xfId="0" applyFont="1" applyFill="1" applyBorder="1" applyAlignment="1" applyProtection="1">
      <alignment horizontal="center" vertical="top"/>
    </xf>
    <xf numFmtId="0" fontId="18" fillId="0" borderId="0" xfId="0" applyFont="1" applyAlignment="1" applyProtection="1"/>
    <xf numFmtId="0" fontId="11" fillId="0" borderId="0" xfId="0" applyFont="1" applyAlignment="1" applyProtection="1">
      <alignment vertical="top"/>
    </xf>
    <xf numFmtId="0" fontId="40" fillId="0" borderId="0" xfId="0" applyFont="1" applyAlignment="1" applyProtection="1">
      <alignment horizontal="left" vertical="center"/>
    </xf>
    <xf numFmtId="0" fontId="11" fillId="0" borderId="0" xfId="0" applyFont="1" applyBorder="1" applyAlignment="1" applyProtection="1">
      <alignment horizontal="left" vertical="top"/>
    </xf>
    <xf numFmtId="0" fontId="40" fillId="0" borderId="0" xfId="0" applyFont="1" applyBorder="1" applyAlignment="1" applyProtection="1">
      <alignment horizontal="left" vertical="center"/>
    </xf>
    <xf numFmtId="0" fontId="12" fillId="0" borderId="0" xfId="0" applyFont="1" applyAlignment="1" applyProtection="1"/>
    <xf numFmtId="0" fontId="11" fillId="0" borderId="0" xfId="0" applyFont="1" applyAlignment="1" applyProtection="1">
      <alignment horizontal="left" vertical="center"/>
    </xf>
    <xf numFmtId="0" fontId="25" fillId="0" borderId="0" xfId="0" applyFont="1" applyAlignment="1" applyProtection="1">
      <alignment horizontal="left" vertical="center"/>
    </xf>
    <xf numFmtId="0" fontId="11" fillId="0" borderId="0" xfId="0" applyFont="1" applyBorder="1" applyAlignment="1" applyProtection="1">
      <alignment horizontal="center" vertical="center"/>
    </xf>
    <xf numFmtId="0" fontId="25" fillId="0" borderId="0" xfId="0" applyFont="1" applyAlignment="1" applyProtection="1">
      <alignment horizontal="center" vertical="center"/>
    </xf>
    <xf numFmtId="165" fontId="11" fillId="0" borderId="0" xfId="0" applyNumberFormat="1" applyFont="1" applyBorder="1" applyAlignment="1" applyProtection="1">
      <alignment horizontal="center" vertical="center"/>
    </xf>
    <xf numFmtId="0" fontId="40" fillId="5" borderId="0" xfId="0" applyFont="1" applyFill="1" applyAlignment="1" applyProtection="1">
      <alignment horizontal="left" vertical="center"/>
    </xf>
    <xf numFmtId="0" fontId="40" fillId="0" borderId="0" xfId="0" applyFont="1" applyAlignment="1" applyProtection="1"/>
    <xf numFmtId="0" fontId="1" fillId="5" borderId="0" xfId="0" applyFont="1" applyFill="1" applyAlignment="1" applyProtection="1">
      <alignment horizontal="left" vertical="center"/>
    </xf>
    <xf numFmtId="0" fontId="1" fillId="0" borderId="0" xfId="0" applyFont="1" applyAlignment="1" applyProtection="1">
      <alignment horizontal="left" vertical="center"/>
    </xf>
    <xf numFmtId="0" fontId="25" fillId="0" borderId="0" xfId="0" applyFont="1" applyAlignment="1" applyProtection="1"/>
    <xf numFmtId="0" fontId="1" fillId="0" borderId="0" xfId="0" applyFont="1" applyAlignment="1" applyProtection="1"/>
    <xf numFmtId="0" fontId="11" fillId="0" borderId="0" xfId="0" applyFont="1" applyAlignment="1" applyProtection="1">
      <alignment vertical="center"/>
    </xf>
    <xf numFmtId="0" fontId="40" fillId="5" borderId="0" xfId="0" applyFont="1" applyFill="1" applyBorder="1" applyAlignment="1" applyProtection="1">
      <alignment horizontal="center" vertical="center"/>
    </xf>
    <xf numFmtId="0" fontId="11" fillId="5" borderId="0" xfId="0" applyFont="1" applyFill="1" applyBorder="1" applyAlignment="1" applyProtection="1">
      <alignment horizontal="left" vertical="top" wrapText="1"/>
    </xf>
    <xf numFmtId="0" fontId="40" fillId="0" borderId="43" xfId="0" applyFont="1" applyBorder="1" applyAlignment="1" applyProtection="1">
      <alignment horizontal="center" vertical="center"/>
    </xf>
    <xf numFmtId="0" fontId="11" fillId="5" borderId="0" xfId="0" applyFont="1" applyFill="1" applyBorder="1" applyAlignment="1" applyProtection="1"/>
    <xf numFmtId="0" fontId="11" fillId="5" borderId="0" xfId="0" applyFont="1" applyFill="1" applyBorder="1" applyAlignment="1" applyProtection="1">
      <alignment horizontal="left" vertical="top"/>
    </xf>
    <xf numFmtId="0" fontId="18" fillId="0" borderId="0" xfId="0" quotePrefix="1" applyFont="1" applyAlignment="1" applyProtection="1"/>
    <xf numFmtId="0" fontId="25" fillId="0" borderId="0" xfId="0" applyFont="1" applyAlignment="1" applyProtection="1">
      <alignment vertical="center"/>
    </xf>
    <xf numFmtId="0" fontId="43" fillId="0" borderId="0" xfId="0" applyFont="1" applyAlignment="1" applyProtection="1">
      <alignment horizontal="left" vertical="center"/>
    </xf>
    <xf numFmtId="0" fontId="11" fillId="0" borderId="0" xfId="0" applyFont="1" applyBorder="1" applyAlignment="1" applyProtection="1">
      <alignment horizontal="left" vertical="center"/>
    </xf>
    <xf numFmtId="0" fontId="11" fillId="0" borderId="0" xfId="0" applyFont="1" applyBorder="1" applyAlignment="1" applyProtection="1"/>
    <xf numFmtId="0" fontId="11" fillId="5" borderId="0" xfId="0" applyFont="1" applyFill="1" applyAlignment="1" applyProtection="1">
      <alignment horizontal="left" vertical="center"/>
    </xf>
    <xf numFmtId="0" fontId="11" fillId="13" borderId="0" xfId="0" applyFont="1" applyFill="1" applyAlignment="1" applyProtection="1"/>
    <xf numFmtId="0" fontId="18" fillId="13" borderId="0" xfId="0" applyFont="1" applyFill="1" applyAlignment="1" applyProtection="1">
      <alignment horizontal="left" vertical="center"/>
    </xf>
    <xf numFmtId="0" fontId="11" fillId="0" borderId="0" xfId="0" applyFont="1" applyAlignment="1" applyProtection="1">
      <alignment horizontal="center"/>
    </xf>
    <xf numFmtId="0" fontId="18" fillId="4" borderId="1" xfId="0" applyFont="1" applyFill="1" applyBorder="1" applyAlignment="1" applyProtection="1">
      <alignment horizontal="center" vertical="center" wrapText="1"/>
    </xf>
    <xf numFmtId="1" fontId="11" fillId="5" borderId="0" xfId="0" applyNumberFormat="1" applyFont="1" applyFill="1" applyBorder="1" applyAlignment="1" applyProtection="1">
      <alignment horizontal="center" vertical="center"/>
    </xf>
    <xf numFmtId="0" fontId="40" fillId="0" borderId="0" xfId="0" applyFont="1" applyAlignment="1" applyProtection="1">
      <alignment horizontal="left" vertical="top"/>
    </xf>
    <xf numFmtId="0" fontId="11" fillId="0" borderId="0" xfId="0" applyFont="1" applyBorder="1" applyAlignment="1" applyProtection="1">
      <alignment horizontal="center"/>
    </xf>
    <xf numFmtId="0" fontId="43" fillId="0" borderId="0" xfId="0" applyFont="1" applyAlignment="1" applyProtection="1"/>
    <xf numFmtId="0" fontId="18" fillId="5" borderId="0" xfId="0" applyFont="1" applyFill="1" applyBorder="1" applyAlignment="1" applyProtection="1">
      <alignment horizontal="center" vertical="center" wrapText="1"/>
    </xf>
    <xf numFmtId="0" fontId="11" fillId="5" borderId="0" xfId="0" applyFont="1" applyFill="1" applyBorder="1" applyAlignment="1" applyProtection="1">
      <alignment vertical="center"/>
    </xf>
    <xf numFmtId="0" fontId="11" fillId="5" borderId="0" xfId="0" applyFont="1" applyFill="1" applyBorder="1" applyAlignment="1" applyProtection="1">
      <alignment vertical="top"/>
    </xf>
    <xf numFmtId="0" fontId="27" fillId="5" borderId="0" xfId="0" applyFont="1" applyFill="1" applyBorder="1" applyAlignment="1" applyProtection="1">
      <alignment vertical="center"/>
    </xf>
    <xf numFmtId="0" fontId="11" fillId="5" borderId="0" xfId="0" applyFont="1" applyFill="1" applyBorder="1" applyAlignment="1" applyProtection="1">
      <alignment horizontal="left"/>
    </xf>
    <xf numFmtId="0" fontId="11" fillId="5" borderId="0" xfId="0" applyFont="1" applyFill="1" applyBorder="1" applyAlignment="1" applyProtection="1">
      <alignment horizontal="center"/>
    </xf>
    <xf numFmtId="0" fontId="43" fillId="5" borderId="0" xfId="0" applyFont="1" applyFill="1" applyBorder="1" applyAlignment="1" applyProtection="1">
      <alignment horizontal="left" vertical="center"/>
    </xf>
    <xf numFmtId="1" fontId="11" fillId="5" borderId="0" xfId="0" applyNumberFormat="1" applyFont="1" applyFill="1" applyBorder="1" applyAlignment="1" applyProtection="1">
      <alignment horizontal="left" vertical="top" wrapText="1"/>
    </xf>
    <xf numFmtId="0" fontId="18" fillId="4" borderId="2" xfId="0" applyFont="1" applyFill="1" applyBorder="1" applyAlignment="1" applyProtection="1">
      <alignment horizontal="center" vertical="center" wrapText="1"/>
    </xf>
    <xf numFmtId="0" fontId="12" fillId="0" borderId="0" xfId="0" applyFont="1" applyBorder="1" applyAlignment="1" applyProtection="1"/>
    <xf numFmtId="0" fontId="12" fillId="5" borderId="0" xfId="0" applyFont="1" applyFill="1" applyBorder="1" applyAlignment="1" applyProtection="1"/>
    <xf numFmtId="0" fontId="18" fillId="0" borderId="0" xfId="0" applyFont="1" applyAlignment="1" applyProtection="1">
      <alignment horizontal="left" vertical="center"/>
    </xf>
    <xf numFmtId="0" fontId="11" fillId="0" borderId="0" xfId="0" applyFont="1" applyAlignment="1" applyProtection="1">
      <alignment horizontal="center" vertical="center"/>
    </xf>
    <xf numFmtId="0" fontId="12" fillId="5" borderId="0" xfId="0" applyFont="1" applyFill="1" applyAlignment="1" applyProtection="1">
      <alignment horizontal="left" vertical="center"/>
    </xf>
    <xf numFmtId="0" fontId="11" fillId="0" borderId="0" xfId="0" applyFont="1" applyProtection="1"/>
    <xf numFmtId="0" fontId="12" fillId="0" borderId="0" xfId="0" applyFont="1" applyProtection="1"/>
    <xf numFmtId="0" fontId="13" fillId="2" borderId="1" xfId="0" applyFont="1" applyFill="1" applyBorder="1" applyAlignment="1" applyProtection="1">
      <alignment horizontal="center" vertical="center"/>
    </xf>
    <xf numFmtId="0" fontId="13" fillId="13" borderId="1" xfId="0" applyFont="1" applyFill="1" applyBorder="1" applyAlignment="1" applyProtection="1">
      <alignment horizontal="center" vertical="center"/>
    </xf>
    <xf numFmtId="0" fontId="13" fillId="19" borderId="1" xfId="0" applyFont="1" applyFill="1" applyBorder="1" applyAlignment="1" applyProtection="1">
      <alignment horizontal="center" vertical="center"/>
    </xf>
    <xf numFmtId="0" fontId="13" fillId="31" borderId="1" xfId="0" applyFont="1" applyFill="1" applyBorder="1" applyAlignment="1" applyProtection="1">
      <alignment horizontal="center" vertical="center"/>
    </xf>
    <xf numFmtId="0" fontId="13" fillId="0" borderId="2" xfId="0" applyFont="1" applyBorder="1" applyAlignment="1" applyProtection="1">
      <alignment vertical="center"/>
    </xf>
    <xf numFmtId="0" fontId="13" fillId="0" borderId="3" xfId="0" applyFont="1" applyBorder="1" applyAlignment="1" applyProtection="1">
      <alignment vertical="center"/>
    </xf>
    <xf numFmtId="0" fontId="13" fillId="0" borderId="4" xfId="0" applyFont="1" applyBorder="1" applyAlignment="1" applyProtection="1">
      <alignment vertical="center"/>
    </xf>
    <xf numFmtId="0" fontId="21" fillId="0" borderId="2" xfId="0" applyFont="1" applyBorder="1" applyAlignment="1" applyProtection="1">
      <alignment horizontal="left" vertical="center"/>
    </xf>
    <xf numFmtId="0" fontId="12" fillId="0" borderId="4" xfId="0" applyFont="1" applyBorder="1" applyProtection="1"/>
    <xf numFmtId="166" fontId="13" fillId="4" borderId="2" xfId="0" applyNumberFormat="1" applyFont="1" applyFill="1" applyBorder="1" applyAlignment="1" applyProtection="1">
      <alignment horizontal="center" vertical="center"/>
    </xf>
    <xf numFmtId="166" fontId="12" fillId="15" borderId="2" xfId="0" applyNumberFormat="1" applyFont="1" applyFill="1" applyBorder="1" applyAlignment="1" applyProtection="1">
      <alignment horizontal="center" vertical="center"/>
    </xf>
    <xf numFmtId="166" fontId="12" fillId="15" borderId="1" xfId="0" applyNumberFormat="1" applyFont="1" applyFill="1" applyBorder="1" applyAlignment="1" applyProtection="1">
      <alignment horizontal="center" vertical="center"/>
    </xf>
    <xf numFmtId="0" fontId="12" fillId="0" borderId="2" xfId="0" applyFont="1" applyBorder="1" applyProtection="1"/>
    <xf numFmtId="0" fontId="23" fillId="0" borderId="2" xfId="0" applyFont="1" applyBorder="1" applyAlignment="1" applyProtection="1">
      <alignment horizontal="left" vertical="center"/>
    </xf>
    <xf numFmtId="166" fontId="52" fillId="0" borderId="0" xfId="0" applyNumberFormat="1" applyFont="1" applyAlignment="1" applyProtection="1">
      <alignment horizontal="center" vertical="center"/>
    </xf>
    <xf numFmtId="0" fontId="12" fillId="5" borderId="2" xfId="0" applyFont="1" applyFill="1" applyBorder="1" applyProtection="1"/>
    <xf numFmtId="0" fontId="12" fillId="15" borderId="2" xfId="0" applyFont="1" applyFill="1" applyBorder="1" applyAlignment="1" applyProtection="1">
      <alignment horizontal="left" vertical="center"/>
    </xf>
    <xf numFmtId="0" fontId="12" fillId="15" borderId="3" xfId="0" applyFont="1" applyFill="1" applyBorder="1" applyProtection="1"/>
    <xf numFmtId="0" fontId="12" fillId="15" borderId="4" xfId="0" applyFont="1" applyFill="1" applyBorder="1" applyProtection="1"/>
    <xf numFmtId="0" fontId="21" fillId="5" borderId="2" xfId="0" applyFont="1" applyFill="1" applyBorder="1" applyAlignment="1" applyProtection="1">
      <alignment horizontal="left" vertical="center"/>
    </xf>
    <xf numFmtId="0" fontId="21" fillId="0" borderId="5" xfId="0" applyFont="1" applyBorder="1" applyAlignment="1" applyProtection="1">
      <alignment horizontal="left" vertical="center"/>
    </xf>
    <xf numFmtId="0" fontId="12" fillId="0" borderId="6" xfId="0" applyFont="1" applyBorder="1" applyProtection="1"/>
    <xf numFmtId="0" fontId="12" fillId="0" borderId="7" xfId="0" applyFont="1" applyBorder="1" applyProtection="1"/>
    <xf numFmtId="0" fontId="19" fillId="0" borderId="2" xfId="0" applyFont="1" applyBorder="1" applyAlignment="1" applyProtection="1">
      <alignment vertical="center"/>
    </xf>
    <xf numFmtId="0" fontId="19" fillId="0" borderId="3" xfId="0" applyFont="1" applyBorder="1" applyAlignment="1" applyProtection="1">
      <alignment vertical="center"/>
    </xf>
    <xf numFmtId="0" fontId="19" fillId="0" borderId="4" xfId="0" applyFont="1" applyBorder="1" applyAlignment="1" applyProtection="1">
      <alignment vertical="center"/>
    </xf>
    <xf numFmtId="0" fontId="12" fillId="15" borderId="2" xfId="0" applyFont="1" applyFill="1" applyBorder="1" applyProtection="1"/>
    <xf numFmtId="0" fontId="22" fillId="0" borderId="2" xfId="0" applyFont="1" applyBorder="1" applyAlignment="1" applyProtection="1">
      <alignment horizontal="left" vertical="center"/>
    </xf>
    <xf numFmtId="166" fontId="22" fillId="4" borderId="2" xfId="0" applyNumberFormat="1" applyFont="1" applyFill="1" applyBorder="1" applyAlignment="1" applyProtection="1">
      <alignment horizontal="center" vertical="center"/>
    </xf>
    <xf numFmtId="166" fontId="22" fillId="4" borderId="1" xfId="0" applyNumberFormat="1" applyFont="1" applyFill="1" applyBorder="1" applyAlignment="1" applyProtection="1">
      <alignment horizontal="center" vertical="center"/>
    </xf>
    <xf numFmtId="0" fontId="18" fillId="0" borderId="2" xfId="0" applyFont="1" applyBorder="1" applyProtection="1"/>
    <xf numFmtId="0" fontId="11" fillId="0" borderId="2" xfId="0" applyFont="1" applyBorder="1" applyProtection="1"/>
    <xf numFmtId="0" fontId="11" fillId="15" borderId="2" xfId="0" applyFont="1" applyFill="1" applyBorder="1" applyProtection="1"/>
    <xf numFmtId="0" fontId="18" fillId="0" borderId="2" xfId="0" applyFont="1" applyBorder="1" applyAlignment="1" applyProtection="1">
      <alignment horizontal="left" vertical="center"/>
    </xf>
    <xf numFmtId="0" fontId="13" fillId="0" borderId="3" xfId="0" applyFont="1" applyBorder="1" applyProtection="1"/>
    <xf numFmtId="0" fontId="13" fillId="0" borderId="4" xfId="0" applyFont="1" applyBorder="1" applyProtection="1"/>
    <xf numFmtId="0" fontId="0" fillId="0" borderId="6" xfId="0" applyBorder="1" applyAlignment="1" applyProtection="1"/>
    <xf numFmtId="0" fontId="12" fillId="5" borderId="0" xfId="0" applyFont="1" applyFill="1" applyProtection="1"/>
    <xf numFmtId="0" fontId="11" fillId="5" borderId="0" xfId="0" applyFont="1" applyFill="1" applyProtection="1"/>
    <xf numFmtId="0" fontId="0" fillId="0" borderId="0" xfId="0" applyBorder="1" applyAlignment="1" applyProtection="1"/>
    <xf numFmtId="0" fontId="12" fillId="5" borderId="6" xfId="0" applyFont="1" applyFill="1" applyBorder="1" applyAlignment="1" applyProtection="1">
      <alignment vertical="center"/>
    </xf>
    <xf numFmtId="0" fontId="0" fillId="0" borderId="6" xfId="0" applyBorder="1" applyAlignment="1" applyProtection="1">
      <alignment vertical="center"/>
    </xf>
    <xf numFmtId="0" fontId="44" fillId="16" borderId="1" xfId="0" applyFont="1" applyFill="1" applyBorder="1" applyAlignment="1" applyProtection="1">
      <alignment horizontal="center" vertical="center" wrapText="1"/>
    </xf>
    <xf numFmtId="166" fontId="44" fillId="5" borderId="1" xfId="0" applyNumberFormat="1" applyFont="1" applyFill="1" applyBorder="1" applyAlignment="1" applyProtection="1">
      <alignment horizontal="center" vertical="center"/>
    </xf>
    <xf numFmtId="166" fontId="12" fillId="0" borderId="1" xfId="0" applyNumberFormat="1" applyFont="1" applyBorder="1" applyAlignment="1" applyProtection="1">
      <alignment horizontal="center" vertical="center"/>
    </xf>
    <xf numFmtId="0" fontId="50" fillId="0" borderId="0" xfId="0" applyFont="1" applyBorder="1" applyAlignment="1" applyProtection="1">
      <alignment horizontal="center" vertical="center"/>
    </xf>
    <xf numFmtId="0" fontId="44" fillId="5" borderId="0" xfId="0" applyFont="1" applyFill="1" applyAlignment="1" applyProtection="1">
      <alignment horizontal="center" vertical="center"/>
    </xf>
    <xf numFmtId="0" fontId="44" fillId="22" borderId="6" xfId="0" applyFont="1" applyFill="1" applyBorder="1" applyAlignment="1" applyProtection="1">
      <alignment horizontal="center" vertical="center" wrapText="1"/>
    </xf>
    <xf numFmtId="166" fontId="44" fillId="5" borderId="6" xfId="0" applyNumberFormat="1" applyFont="1" applyFill="1" applyBorder="1" applyAlignment="1" applyProtection="1">
      <alignment horizontal="center" vertical="center"/>
    </xf>
    <xf numFmtId="0" fontId="45" fillId="6" borderId="0" xfId="0" applyFont="1" applyFill="1" applyBorder="1" applyAlignment="1" applyProtection="1">
      <alignment horizontal="left" vertical="top"/>
    </xf>
    <xf numFmtId="0" fontId="24" fillId="5" borderId="0" xfId="0" applyFont="1" applyFill="1" applyBorder="1" applyAlignment="1" applyProtection="1">
      <alignment horizontal="left" vertical="top"/>
    </xf>
    <xf numFmtId="0" fontId="0" fillId="0" borderId="0" xfId="0" applyProtection="1"/>
    <xf numFmtId="0" fontId="11" fillId="5" borderId="1" xfId="0" applyFont="1" applyFill="1" applyBorder="1" applyAlignment="1" applyProtection="1">
      <alignment horizontal="left" vertical="top"/>
    </xf>
    <xf numFmtId="0" fontId="11" fillId="5" borderId="0" xfId="0" applyFont="1" applyFill="1" applyBorder="1" applyAlignment="1" applyProtection="1">
      <alignment horizontal="center" vertical="top"/>
    </xf>
    <xf numFmtId="0" fontId="20" fillId="0" borderId="0" xfId="0" applyFont="1" applyAlignment="1" applyProtection="1"/>
    <xf numFmtId="0" fontId="12" fillId="5" borderId="23" xfId="0" applyFont="1" applyFill="1" applyBorder="1" applyAlignment="1" applyProtection="1"/>
    <xf numFmtId="0" fontId="12" fillId="0" borderId="0" xfId="0" quotePrefix="1" applyFont="1" applyAlignment="1" applyProtection="1"/>
    <xf numFmtId="0" fontId="11" fillId="5" borderId="0" xfId="0" applyFont="1" applyFill="1" applyBorder="1" applyAlignment="1" applyProtection="1">
      <alignment horizontal="center" vertical="center"/>
    </xf>
    <xf numFmtId="0" fontId="40" fillId="5" borderId="0" xfId="0" applyFont="1" applyFill="1" applyBorder="1" applyAlignment="1" applyProtection="1">
      <alignment horizontal="left" vertical="center"/>
    </xf>
    <xf numFmtId="0" fontId="18" fillId="5" borderId="0" xfId="0" applyFont="1" applyFill="1" applyBorder="1" applyAlignment="1" applyProtection="1">
      <alignment vertical="top"/>
    </xf>
    <xf numFmtId="0" fontId="18" fillId="5" borderId="0" xfId="0" applyFont="1" applyFill="1" applyBorder="1" applyAlignment="1" applyProtection="1">
      <alignment horizontal="left" vertical="top"/>
    </xf>
    <xf numFmtId="0" fontId="18" fillId="0" borderId="24" xfId="0" quotePrefix="1" applyFont="1" applyBorder="1" applyAlignment="1" applyProtection="1">
      <alignment vertical="center" wrapText="1"/>
    </xf>
    <xf numFmtId="0" fontId="1" fillId="0" borderId="0" xfId="0" applyFont="1" applyAlignment="1" applyProtection="1">
      <alignment vertical="center"/>
    </xf>
    <xf numFmtId="0" fontId="40" fillId="14" borderId="0" xfId="0" applyFont="1" applyFill="1" applyBorder="1" applyAlignment="1" applyProtection="1">
      <alignment vertical="top" wrapText="1"/>
    </xf>
    <xf numFmtId="0" fontId="40" fillId="5" borderId="0" xfId="0" applyFont="1" applyFill="1" applyAlignment="1" applyProtection="1"/>
    <xf numFmtId="0" fontId="40" fillId="14" borderId="23" xfId="0" applyFont="1" applyFill="1" applyBorder="1" applyAlignment="1" applyProtection="1">
      <alignment vertical="top" wrapText="1"/>
    </xf>
    <xf numFmtId="0" fontId="12" fillId="5" borderId="0" xfId="0" applyFont="1" applyFill="1" applyAlignment="1" applyProtection="1"/>
    <xf numFmtId="0" fontId="43" fillId="5" borderId="0" xfId="0" applyFont="1" applyFill="1" applyBorder="1" applyAlignment="1" applyProtection="1"/>
    <xf numFmtId="14" fontId="11" fillId="0" borderId="1" xfId="0" applyNumberFormat="1" applyFont="1" applyFill="1" applyBorder="1" applyAlignment="1" applyProtection="1">
      <alignment horizontal="center" vertical="center"/>
    </xf>
    <xf numFmtId="0" fontId="43" fillId="5" borderId="0" xfId="0" applyFont="1" applyFill="1" applyBorder="1" applyAlignment="1" applyProtection="1">
      <alignment horizontal="left" vertical="top"/>
    </xf>
    <xf numFmtId="0" fontId="43" fillId="5" borderId="0" xfId="0" applyFont="1" applyFill="1" applyBorder="1" applyAlignment="1" applyProtection="1">
      <alignment horizontal="right" vertical="center"/>
    </xf>
    <xf numFmtId="0" fontId="40" fillId="5" borderId="0" xfId="0" applyFont="1" applyFill="1" applyBorder="1" applyAlignment="1" applyProtection="1">
      <alignment vertical="center"/>
    </xf>
    <xf numFmtId="0" fontId="12" fillId="5" borderId="0" xfId="0" applyFont="1" applyFill="1" applyBorder="1" applyAlignment="1" applyProtection="1">
      <alignment horizontal="left" vertical="top"/>
    </xf>
    <xf numFmtId="0" fontId="33" fillId="5" borderId="0" xfId="0" applyFont="1" applyFill="1" applyAlignment="1" applyProtection="1">
      <alignment horizontal="left" vertical="center"/>
    </xf>
    <xf numFmtId="0" fontId="25" fillId="5" borderId="0" xfId="0" applyFont="1" applyFill="1" applyAlignment="1" applyProtection="1"/>
    <xf numFmtId="0" fontId="15" fillId="5" borderId="0" xfId="0" applyFont="1" applyFill="1" applyBorder="1" applyAlignment="1" applyProtection="1">
      <alignment vertical="center"/>
    </xf>
    <xf numFmtId="0" fontId="12" fillId="0" borderId="0" xfId="0" applyFont="1" applyFill="1" applyBorder="1" applyAlignment="1" applyProtection="1">
      <alignment vertical="top"/>
    </xf>
    <xf numFmtId="0" fontId="11" fillId="0" borderId="0" xfId="0" applyFont="1" applyFill="1" applyBorder="1" applyAlignment="1" applyProtection="1">
      <alignment vertical="top"/>
    </xf>
    <xf numFmtId="0" fontId="11" fillId="5" borderId="0" xfId="0" applyFont="1" applyFill="1" applyBorder="1" applyAlignment="1" applyProtection="1">
      <alignment horizontal="left" vertical="center"/>
    </xf>
    <xf numFmtId="0" fontId="12" fillId="0" borderId="0" xfId="0" applyFont="1" applyFill="1" applyBorder="1" applyAlignment="1" applyProtection="1"/>
    <xf numFmtId="0" fontId="11" fillId="0" borderId="0" xfId="0" applyFont="1" applyFill="1" applyBorder="1" applyAlignment="1" applyProtection="1"/>
    <xf numFmtId="0" fontId="43" fillId="0" borderId="0" xfId="0" applyFont="1" applyFill="1" applyBorder="1" applyAlignment="1" applyProtection="1"/>
    <xf numFmtId="0" fontId="1" fillId="7" borderId="0" xfId="0" applyFont="1" applyFill="1" applyAlignment="1" applyProtection="1">
      <alignment horizontal="left" vertical="center"/>
    </xf>
    <xf numFmtId="0" fontId="11" fillId="7" borderId="0" xfId="0" applyFont="1" applyFill="1" applyBorder="1" applyAlignment="1" applyProtection="1">
      <alignment horizontal="left" vertical="top"/>
    </xf>
    <xf numFmtId="0" fontId="12" fillId="7" borderId="0" xfId="0" applyFont="1" applyFill="1" applyAlignment="1" applyProtection="1"/>
    <xf numFmtId="15" fontId="11" fillId="5" borderId="0" xfId="0" applyNumberFormat="1" applyFont="1" applyFill="1" applyAlignment="1" applyProtection="1">
      <alignment horizontal="left" vertical="center"/>
    </xf>
    <xf numFmtId="0" fontId="40" fillId="21" borderId="44" xfId="0" applyFont="1" applyFill="1" applyBorder="1" applyAlignment="1" applyProtection="1">
      <alignment horizontal="center" vertical="center" wrapText="1"/>
    </xf>
    <xf numFmtId="0" fontId="14" fillId="5" borderId="0" xfId="0" applyFont="1" applyFill="1" applyAlignment="1" applyProtection="1">
      <alignment horizontal="center" vertical="center"/>
    </xf>
    <xf numFmtId="0" fontId="18" fillId="5" borderId="0" xfId="0" applyFont="1" applyFill="1" applyAlignment="1" applyProtection="1">
      <alignment horizontal="left" vertical="center"/>
    </xf>
    <xf numFmtId="0" fontId="18" fillId="5" borderId="0" xfId="0" applyFont="1" applyFill="1" applyAlignment="1" applyProtection="1">
      <alignment horizontal="left" vertical="top"/>
    </xf>
    <xf numFmtId="0" fontId="33" fillId="5" borderId="0" xfId="0" applyFont="1" applyFill="1" applyAlignment="1" applyProtection="1"/>
    <xf numFmtId="0" fontId="11" fillId="5" borderId="0" xfId="0" applyFont="1" applyFill="1" applyAlignment="1" applyProtection="1">
      <protection locked="0"/>
    </xf>
    <xf numFmtId="3" fontId="11" fillId="5" borderId="55" xfId="0" applyNumberFormat="1" applyFont="1" applyFill="1" applyBorder="1" applyAlignment="1" applyProtection="1">
      <alignment horizontal="center" vertical="center"/>
    </xf>
    <xf numFmtId="0" fontId="18" fillId="5" borderId="8" xfId="0" applyFont="1" applyFill="1" applyBorder="1" applyAlignment="1" applyProtection="1">
      <alignment horizontal="center" vertical="center" wrapText="1"/>
    </xf>
    <xf numFmtId="0" fontId="18" fillId="5" borderId="1" xfId="0" applyFont="1" applyFill="1" applyBorder="1" applyAlignment="1" applyProtection="1">
      <alignment horizontal="left" vertical="center"/>
    </xf>
    <xf numFmtId="1" fontId="11" fillId="5" borderId="0" xfId="0" applyNumberFormat="1" applyFont="1" applyFill="1" applyBorder="1" applyAlignment="1" applyProtection="1">
      <alignment horizontal="left" vertical="top"/>
    </xf>
    <xf numFmtId="0" fontId="42" fillId="5" borderId="1" xfId="0" applyFont="1" applyFill="1" applyBorder="1" applyAlignment="1" applyProtection="1">
      <alignment horizontal="right" vertical="center"/>
    </xf>
    <xf numFmtId="0" fontId="42" fillId="5" borderId="1" xfId="0" applyFont="1" applyFill="1" applyBorder="1" applyAlignment="1" applyProtection="1">
      <alignment horizontal="right" vertical="center" wrapText="1"/>
    </xf>
    <xf numFmtId="0" fontId="1" fillId="5" borderId="1" xfId="0" applyFont="1" applyFill="1" applyBorder="1" applyAlignment="1" applyProtection="1">
      <alignment horizontal="left" vertical="center"/>
    </xf>
    <xf numFmtId="3" fontId="1" fillId="5" borderId="0" xfId="0" applyNumberFormat="1" applyFont="1" applyFill="1" applyBorder="1" applyAlignment="1" applyProtection="1">
      <alignment horizontal="center" vertical="center"/>
    </xf>
    <xf numFmtId="3" fontId="1" fillId="5" borderId="0" xfId="0" applyNumberFormat="1" applyFont="1" applyFill="1" applyBorder="1" applyAlignment="1" applyProtection="1">
      <alignment horizontal="center"/>
    </xf>
    <xf numFmtId="0" fontId="33" fillId="5" borderId="0" xfId="0" applyFont="1" applyFill="1" applyBorder="1" applyAlignment="1" applyProtection="1">
      <alignment horizontal="left" vertical="center"/>
    </xf>
    <xf numFmtId="166" fontId="11" fillId="5" borderId="0" xfId="0" applyNumberFormat="1" applyFont="1" applyFill="1" applyBorder="1" applyAlignment="1" applyProtection="1">
      <alignment horizontal="left" vertical="top" wrapText="1"/>
    </xf>
    <xf numFmtId="1" fontId="11" fillId="5" borderId="0" xfId="0" applyNumberFormat="1" applyFont="1" applyFill="1" applyBorder="1" applyAlignment="1" applyProtection="1">
      <alignment horizontal="left" vertical="center"/>
    </xf>
    <xf numFmtId="0" fontId="1" fillId="5" borderId="0" xfId="0" applyFont="1" applyFill="1" applyBorder="1" applyAlignment="1" applyProtection="1">
      <alignment horizontal="left" vertical="top"/>
    </xf>
    <xf numFmtId="0" fontId="1" fillId="5" borderId="0" xfId="0" applyFont="1" applyFill="1" applyBorder="1" applyAlignment="1" applyProtection="1"/>
    <xf numFmtId="3" fontId="11" fillId="5" borderId="13" xfId="0" applyNumberFormat="1" applyFont="1" applyFill="1" applyBorder="1" applyAlignment="1" applyProtection="1">
      <alignment horizontal="center" vertical="center"/>
    </xf>
    <xf numFmtId="3" fontId="11" fillId="5" borderId="13" xfId="0" applyNumberFormat="1" applyFont="1" applyFill="1" applyBorder="1" applyAlignment="1" applyProtection="1">
      <alignment horizontal="center" vertical="center" wrapText="1"/>
    </xf>
    <xf numFmtId="166" fontId="11" fillId="5" borderId="13" xfId="0" applyNumberFormat="1" applyFont="1" applyFill="1" applyBorder="1" applyAlignment="1" applyProtection="1">
      <alignment horizontal="center" vertical="center" wrapText="1"/>
    </xf>
    <xf numFmtId="166" fontId="11" fillId="5" borderId="55" xfId="0" applyNumberFormat="1" applyFont="1" applyFill="1" applyBorder="1" applyAlignment="1" applyProtection="1">
      <alignment horizontal="center" vertical="center"/>
    </xf>
    <xf numFmtId="166" fontId="11" fillId="5" borderId="13" xfId="0" applyNumberFormat="1" applyFont="1" applyFill="1" applyBorder="1" applyAlignment="1" applyProtection="1">
      <alignment horizontal="center" vertical="center"/>
    </xf>
    <xf numFmtId="166" fontId="11" fillId="5" borderId="8" xfId="0" applyNumberFormat="1" applyFont="1" applyFill="1" applyBorder="1" applyAlignment="1" applyProtection="1"/>
    <xf numFmtId="3" fontId="11" fillId="5" borderId="13" xfId="0" applyNumberFormat="1" applyFont="1" applyFill="1" applyBorder="1" applyAlignment="1" applyProtection="1"/>
    <xf numFmtId="3" fontId="11" fillId="5" borderId="0" xfId="0" applyNumberFormat="1" applyFont="1" applyFill="1" applyBorder="1" applyAlignment="1" applyProtection="1">
      <alignment horizontal="center" vertical="center"/>
    </xf>
    <xf numFmtId="3" fontId="11" fillId="0" borderId="0" xfId="0" applyNumberFormat="1" applyFont="1" applyAlignment="1" applyProtection="1">
      <alignment horizontal="center" vertical="center"/>
    </xf>
    <xf numFmtId="0" fontId="12" fillId="0" borderId="0" xfId="0" applyFont="1" applyAlignment="1" applyProtection="1">
      <protection locked="0"/>
    </xf>
    <xf numFmtId="0" fontId="18" fillId="0" borderId="28" xfId="0" applyFont="1" applyBorder="1" applyAlignment="1">
      <alignment vertical="center" wrapText="1"/>
    </xf>
    <xf numFmtId="0" fontId="18" fillId="0" borderId="30" xfId="0" applyFont="1" applyBorder="1" applyAlignment="1">
      <alignment vertical="center" wrapText="1"/>
    </xf>
    <xf numFmtId="0" fontId="0" fillId="0" borderId="8" xfId="0" applyFill="1" applyBorder="1"/>
    <xf numFmtId="0" fontId="1" fillId="0" borderId="0" xfId="0" applyFont="1" applyFill="1" applyBorder="1"/>
    <xf numFmtId="0" fontId="1" fillId="0" borderId="12" xfId="0" applyFont="1" applyFill="1" applyBorder="1"/>
    <xf numFmtId="0" fontId="1" fillId="0" borderId="0" xfId="0" applyFont="1" applyFill="1"/>
    <xf numFmtId="0" fontId="0" fillId="18" borderId="28" xfId="0" applyFill="1" applyBorder="1" applyAlignment="1">
      <alignment vertical="center"/>
    </xf>
    <xf numFmtId="0" fontId="0" fillId="18" borderId="30" xfId="0" applyFill="1" applyBorder="1" applyAlignment="1">
      <alignment vertical="center"/>
    </xf>
    <xf numFmtId="0" fontId="18" fillId="0" borderId="1" xfId="0" applyFont="1" applyBorder="1" applyAlignment="1">
      <alignment vertical="center" wrapText="1"/>
    </xf>
    <xf numFmtId="0" fontId="12" fillId="0" borderId="4" xfId="0" applyFont="1" applyBorder="1" applyAlignment="1" applyProtection="1">
      <alignment horizontal="center" vertical="center"/>
    </xf>
    <xf numFmtId="0" fontId="12" fillId="15" borderId="0" xfId="0" applyFont="1" applyFill="1" applyBorder="1" applyProtection="1"/>
    <xf numFmtId="166" fontId="13" fillId="4" borderId="1" xfId="0" applyNumberFormat="1" applyFont="1" applyFill="1" applyBorder="1" applyAlignment="1" applyProtection="1">
      <alignment horizontal="center" vertical="center"/>
    </xf>
    <xf numFmtId="0" fontId="12" fillId="0" borderId="0" xfId="0" applyFont="1" applyBorder="1" applyProtection="1"/>
    <xf numFmtId="0" fontId="11" fillId="0" borderId="0" xfId="0" applyFont="1" applyBorder="1" applyProtection="1"/>
    <xf numFmtId="0" fontId="12" fillId="4" borderId="4" xfId="0" applyFont="1" applyFill="1" applyBorder="1" applyAlignment="1" applyProtection="1">
      <alignment vertical="center"/>
    </xf>
    <xf numFmtId="0" fontId="12" fillId="10" borderId="0" xfId="0" applyFont="1" applyFill="1" applyProtection="1"/>
    <xf numFmtId="0" fontId="18" fillId="4" borderId="29" xfId="0" applyFont="1" applyFill="1" applyBorder="1" applyAlignment="1" applyProtection="1">
      <alignment horizontal="center" vertical="center" wrapText="1"/>
    </xf>
    <xf numFmtId="0" fontId="12" fillId="0" borderId="3" xfId="0" applyFont="1" applyBorder="1" applyAlignment="1" applyProtection="1">
      <alignment horizontal="center" vertical="center"/>
    </xf>
    <xf numFmtId="0" fontId="12" fillId="0" borderId="4" xfId="0" applyFont="1" applyBorder="1" applyAlignment="1" applyProtection="1">
      <alignment horizontal="center" vertical="center"/>
    </xf>
    <xf numFmtId="0" fontId="1" fillId="10" borderId="13" xfId="0" applyFont="1" applyFill="1" applyBorder="1" applyAlignment="1" applyProtection="1">
      <alignment horizontal="center" vertical="center"/>
      <protection locked="0"/>
    </xf>
    <xf numFmtId="0" fontId="1" fillId="10" borderId="16" xfId="0" applyFont="1" applyFill="1" applyBorder="1" applyAlignment="1" applyProtection="1">
      <alignment horizontal="left" vertical="top" wrapText="1"/>
      <protection locked="0"/>
    </xf>
    <xf numFmtId="2" fontId="1" fillId="10" borderId="13" xfId="0" applyNumberFormat="1" applyFont="1" applyFill="1" applyBorder="1" applyAlignment="1" applyProtection="1">
      <alignment horizontal="left" vertical="top" wrapText="1"/>
      <protection locked="0"/>
    </xf>
    <xf numFmtId="165" fontId="1" fillId="10" borderId="13" xfId="0" applyNumberFormat="1" applyFont="1" applyFill="1" applyBorder="1" applyAlignment="1" applyProtection="1">
      <alignment horizontal="left" vertical="top" wrapText="1"/>
      <protection locked="0"/>
    </xf>
    <xf numFmtId="0" fontId="1" fillId="10" borderId="13" xfId="0" applyFont="1" applyFill="1" applyBorder="1" applyAlignment="1" applyProtection="1">
      <alignment horizontal="left" vertical="top" wrapText="1"/>
      <protection locked="0"/>
    </xf>
    <xf numFmtId="0" fontId="1" fillId="10" borderId="16" xfId="0" applyFont="1" applyFill="1" applyBorder="1" applyAlignment="1" applyProtection="1">
      <alignment horizontal="center" vertical="top" wrapText="1"/>
      <protection locked="0"/>
    </xf>
    <xf numFmtId="0" fontId="13" fillId="24" borderId="4" xfId="0" applyFont="1" applyFill="1" applyBorder="1" applyAlignment="1" applyProtection="1">
      <alignment horizontal="center" vertical="center"/>
    </xf>
    <xf numFmtId="166" fontId="13" fillId="10" borderId="4" xfId="0" applyNumberFormat="1" applyFont="1" applyFill="1" applyBorder="1" applyAlignment="1" applyProtection="1">
      <alignment horizontal="center" vertical="center"/>
      <protection locked="0"/>
    </xf>
    <xf numFmtId="166" fontId="12" fillId="15" borderId="4" xfId="0" applyNumberFormat="1" applyFont="1" applyFill="1" applyBorder="1" applyAlignment="1" applyProtection="1">
      <alignment horizontal="center" vertical="center"/>
    </xf>
    <xf numFmtId="166" fontId="13" fillId="4" borderId="4" xfId="0" applyNumberFormat="1" applyFont="1" applyFill="1" applyBorder="1" applyAlignment="1" applyProtection="1">
      <alignment horizontal="center" vertical="center"/>
    </xf>
    <xf numFmtId="166" fontId="12" fillId="10" borderId="4" xfId="0" applyNumberFormat="1" applyFont="1" applyFill="1" applyBorder="1" applyAlignment="1" applyProtection="1">
      <alignment horizontal="center" vertical="center"/>
      <protection locked="0"/>
    </xf>
    <xf numFmtId="166" fontId="22" fillId="4" borderId="4" xfId="0" applyNumberFormat="1" applyFont="1" applyFill="1" applyBorder="1" applyAlignment="1" applyProtection="1">
      <alignment horizontal="center" vertical="center"/>
    </xf>
    <xf numFmtId="0" fontId="12" fillId="0" borderId="10" xfId="0" applyFont="1" applyBorder="1" applyAlignment="1" applyProtection="1">
      <alignment horizontal="center" vertical="center"/>
    </xf>
    <xf numFmtId="0" fontId="12" fillId="0" borderId="11" xfId="0" applyFont="1" applyBorder="1" applyAlignment="1" applyProtection="1">
      <alignment horizontal="center" vertical="center"/>
    </xf>
    <xf numFmtId="0" fontId="12" fillId="0" borderId="9" xfId="0" applyFont="1" applyBorder="1" applyAlignment="1" applyProtection="1">
      <alignment horizontal="center" vertical="center"/>
    </xf>
    <xf numFmtId="0" fontId="11" fillId="0" borderId="8" xfId="0" applyFont="1" applyBorder="1" applyAlignment="1" applyProtection="1"/>
    <xf numFmtId="0" fontId="1" fillId="0" borderId="0" xfId="0" applyFont="1" applyProtection="1"/>
    <xf numFmtId="0" fontId="24" fillId="5" borderId="0" xfId="0" applyFont="1" applyFill="1" applyAlignment="1" applyProtection="1">
      <alignment horizontal="center" vertical="center"/>
    </xf>
    <xf numFmtId="0" fontId="1" fillId="5" borderId="0" xfId="0" applyFont="1" applyFill="1" applyProtection="1"/>
    <xf numFmtId="0" fontId="28" fillId="5" borderId="0" xfId="1" applyFill="1" applyBorder="1" applyAlignment="1" applyProtection="1">
      <alignment horizontal="left" vertical="top"/>
    </xf>
    <xf numFmtId="0" fontId="41" fillId="5" borderId="0" xfId="1" applyFont="1" applyFill="1" applyAlignment="1" applyProtection="1">
      <alignment vertical="top"/>
    </xf>
    <xf numFmtId="0" fontId="52" fillId="5" borderId="0" xfId="0" applyFont="1" applyFill="1" applyAlignment="1" applyProtection="1">
      <alignment horizontal="center" vertical="top"/>
    </xf>
    <xf numFmtId="0" fontId="33" fillId="5" borderId="0" xfId="0" applyFont="1" applyFill="1" applyAlignment="1" applyProtection="1">
      <alignment horizontal="center" vertical="top"/>
    </xf>
    <xf numFmtId="0" fontId="18" fillId="0" borderId="0" xfId="0" applyFont="1" applyProtection="1"/>
    <xf numFmtId="0" fontId="1" fillId="0" borderId="0" xfId="0" applyFont="1" applyAlignment="1" applyProtection="1">
      <alignment vertical="top"/>
    </xf>
    <xf numFmtId="0" fontId="1" fillId="0" borderId="23" xfId="0" applyFont="1" applyBorder="1" applyAlignment="1" applyProtection="1">
      <alignment vertical="top" wrapText="1"/>
    </xf>
    <xf numFmtId="0" fontId="1" fillId="0" borderId="0" xfId="0" applyFont="1" applyAlignment="1" applyProtection="1">
      <alignment vertical="top" wrapText="1"/>
    </xf>
    <xf numFmtId="0" fontId="1" fillId="0" borderId="0" xfId="0" applyFont="1" applyAlignment="1" applyProtection="1">
      <alignment horizontal="left" vertical="top"/>
    </xf>
    <xf numFmtId="0" fontId="1" fillId="5" borderId="23" xfId="0" applyFont="1" applyFill="1" applyBorder="1" applyAlignment="1" applyProtection="1">
      <alignment vertical="top" wrapText="1"/>
    </xf>
    <xf numFmtId="0" fontId="1" fillId="5" borderId="0" xfId="0" applyFont="1" applyFill="1" applyAlignment="1" applyProtection="1">
      <alignment vertical="top" wrapText="1"/>
    </xf>
    <xf numFmtId="0" fontId="12" fillId="0" borderId="0" xfId="0" applyFont="1" applyAlignment="1" applyProtection="1">
      <alignment wrapText="1"/>
    </xf>
    <xf numFmtId="0" fontId="1" fillId="0" borderId="0" xfId="0" applyFont="1" applyAlignment="1" applyProtection="1">
      <alignment horizontal="center" vertical="center" wrapText="1"/>
    </xf>
    <xf numFmtId="0" fontId="18" fillId="4" borderId="7" xfId="0" applyFont="1" applyFill="1" applyBorder="1" applyAlignment="1" applyProtection="1">
      <alignment horizontal="center" vertical="center" wrapText="1"/>
    </xf>
    <xf numFmtId="0" fontId="12" fillId="0" borderId="0" xfId="0" applyFont="1" applyAlignment="1" applyProtection="1">
      <alignment horizontal="center" vertical="center" wrapText="1"/>
    </xf>
    <xf numFmtId="0" fontId="25" fillId="0" borderId="0" xfId="0" applyFont="1" applyProtection="1"/>
    <xf numFmtId="0" fontId="22" fillId="0" borderId="0" xfId="0" applyFont="1" applyAlignment="1">
      <alignment horizontal="left" vertical="center" wrapText="1"/>
    </xf>
    <xf numFmtId="0" fontId="22" fillId="0" borderId="0" xfId="0" quotePrefix="1" applyFont="1" applyAlignment="1">
      <alignment horizontal="left" vertical="center" wrapText="1"/>
    </xf>
    <xf numFmtId="0" fontId="57" fillId="8" borderId="0" xfId="0" applyFont="1" applyFill="1" applyAlignment="1">
      <alignment horizontal="center"/>
    </xf>
    <xf numFmtId="0" fontId="18" fillId="0" borderId="0" xfId="0" applyFont="1" applyAlignment="1">
      <alignment horizontal="left" vertical="top" wrapText="1"/>
    </xf>
    <xf numFmtId="0" fontId="28" fillId="0" borderId="0" xfId="1" applyBorder="1" applyAlignment="1">
      <alignment horizontal="left" vertical="center"/>
    </xf>
    <xf numFmtId="0" fontId="28" fillId="0" borderId="12" xfId="1" applyBorder="1" applyAlignment="1">
      <alignment horizontal="left" vertical="center"/>
    </xf>
    <xf numFmtId="0" fontId="18" fillId="0" borderId="0" xfId="0" applyFont="1" applyBorder="1" applyAlignment="1">
      <alignment horizontal="left" vertical="center" wrapText="1"/>
    </xf>
    <xf numFmtId="0" fontId="18" fillId="0" borderId="12" xfId="0" applyFont="1" applyBorder="1" applyAlignment="1">
      <alignment horizontal="left" vertical="center" wrapText="1"/>
    </xf>
    <xf numFmtId="0" fontId="35" fillId="6" borderId="6" xfId="0" applyFont="1" applyFill="1" applyBorder="1" applyAlignment="1">
      <alignment horizontal="left" vertical="center" wrapText="1"/>
    </xf>
    <xf numFmtId="0" fontId="10" fillId="6" borderId="6" xfId="0" applyFont="1" applyFill="1" applyBorder="1" applyAlignment="1">
      <alignment horizontal="left" vertical="center" wrapText="1"/>
    </xf>
    <xf numFmtId="0" fontId="10" fillId="6" borderId="7" xfId="0" applyFont="1" applyFill="1" applyBorder="1" applyAlignment="1">
      <alignment horizontal="left" vertical="center" wrapText="1"/>
    </xf>
    <xf numFmtId="0" fontId="39" fillId="0" borderId="0" xfId="0" applyFont="1" applyAlignment="1">
      <alignment horizontal="left" wrapText="1"/>
    </xf>
    <xf numFmtId="0" fontId="18" fillId="0" borderId="3" xfId="0" applyFont="1" applyBorder="1" applyAlignment="1">
      <alignment horizontal="left" vertical="center"/>
    </xf>
    <xf numFmtId="0" fontId="18" fillId="0" borderId="5" xfId="0" applyFont="1" applyBorder="1" applyAlignment="1">
      <alignment horizontal="left" vertical="center" wrapText="1"/>
    </xf>
    <xf numFmtId="0" fontId="18" fillId="0" borderId="6" xfId="0" applyFont="1" applyBorder="1" applyAlignment="1">
      <alignment horizontal="left" vertical="center" wrapText="1"/>
    </xf>
    <xf numFmtId="0" fontId="18" fillId="0" borderId="7" xfId="0" applyFont="1" applyBorder="1" applyAlignment="1">
      <alignment horizontal="left" vertical="center" wrapText="1"/>
    </xf>
    <xf numFmtId="0" fontId="18" fillId="0" borderId="29" xfId="0" applyFont="1" applyBorder="1" applyAlignment="1">
      <alignment horizontal="center" vertical="center" wrapText="1"/>
    </xf>
    <xf numFmtId="0" fontId="18" fillId="0" borderId="28" xfId="0" applyFont="1" applyBorder="1" applyAlignment="1">
      <alignment horizontal="center" vertical="center" wrapText="1"/>
    </xf>
    <xf numFmtId="0" fontId="33" fillId="0" borderId="0" xfId="0" applyFont="1" applyBorder="1" applyAlignment="1">
      <alignment horizontal="left" vertical="center"/>
    </xf>
    <xf numFmtId="0" fontId="38" fillId="6" borderId="3" xfId="0" applyFont="1" applyFill="1" applyBorder="1" applyAlignment="1">
      <alignment horizontal="center"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22" fillId="7" borderId="2" xfId="0" applyFont="1" applyFill="1" applyBorder="1" applyAlignment="1">
      <alignment horizontal="center" vertical="center"/>
    </xf>
    <xf numFmtId="0" fontId="22" fillId="7" borderId="3" xfId="0" applyFont="1" applyFill="1" applyBorder="1" applyAlignment="1">
      <alignment horizontal="center" vertical="center"/>
    </xf>
    <xf numFmtId="0" fontId="22" fillId="7" borderId="4" xfId="0" applyFont="1" applyFill="1" applyBorder="1" applyAlignment="1">
      <alignment horizontal="center" vertical="center"/>
    </xf>
    <xf numFmtId="0" fontId="1" fillId="10" borderId="31" xfId="0" applyFont="1" applyFill="1" applyBorder="1" applyAlignment="1" applyProtection="1">
      <alignment horizontal="center" vertical="center"/>
      <protection locked="0"/>
    </xf>
    <xf numFmtId="0" fontId="1" fillId="10" borderId="32" xfId="0" applyFont="1" applyFill="1" applyBorder="1" applyAlignment="1" applyProtection="1">
      <alignment horizontal="center" vertical="center"/>
      <protection locked="0"/>
    </xf>
    <xf numFmtId="0" fontId="31" fillId="5" borderId="0" xfId="0" applyFont="1" applyFill="1" applyAlignment="1">
      <alignment horizontal="center" vertical="center"/>
    </xf>
    <xf numFmtId="0" fontId="18" fillId="18" borderId="29" xfId="0" applyFont="1" applyFill="1" applyBorder="1" applyAlignment="1">
      <alignment horizontal="center" vertical="center"/>
    </xf>
    <xf numFmtId="0" fontId="18" fillId="18" borderId="30" xfId="0" applyFont="1" applyFill="1" applyBorder="1" applyAlignment="1">
      <alignment horizontal="center" vertical="center"/>
    </xf>
    <xf numFmtId="0" fontId="18" fillId="0" borderId="30" xfId="0" applyFont="1" applyBorder="1" applyAlignment="1">
      <alignment horizontal="center" vertical="center" wrapText="1"/>
    </xf>
    <xf numFmtId="0" fontId="18" fillId="5" borderId="31" xfId="0" applyFont="1" applyFill="1" applyBorder="1" applyAlignment="1" applyProtection="1">
      <alignment horizontal="center" vertical="center" wrapText="1"/>
      <protection locked="0"/>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13" fillId="4" borderId="1" xfId="0" applyFont="1" applyFill="1" applyBorder="1" applyAlignment="1">
      <alignment horizontal="center" vertical="center"/>
    </xf>
    <xf numFmtId="0" fontId="18" fillId="11" borderId="29" xfId="0" applyFont="1" applyFill="1" applyBorder="1" applyAlignment="1">
      <alignment horizontal="center" vertical="center" wrapText="1"/>
    </xf>
    <xf numFmtId="0" fontId="18" fillId="11" borderId="28" xfId="0" applyFont="1" applyFill="1" applyBorder="1" applyAlignment="1">
      <alignment horizontal="center" vertical="center" wrapText="1"/>
    </xf>
    <xf numFmtId="0" fontId="18" fillId="0" borderId="12" xfId="0" applyFont="1" applyBorder="1" applyAlignment="1">
      <alignment horizontal="left" vertical="center"/>
    </xf>
    <xf numFmtId="0" fontId="18" fillId="0" borderId="28" xfId="0" applyFont="1" applyBorder="1" applyAlignment="1">
      <alignment horizontal="left" vertical="center"/>
    </xf>
    <xf numFmtId="0" fontId="18" fillId="0" borderId="8" xfId="0" applyFont="1" applyBorder="1" applyAlignment="1">
      <alignment horizontal="left" vertical="center"/>
    </xf>
    <xf numFmtId="0" fontId="45" fillId="0" borderId="29" xfId="0" applyFont="1" applyBorder="1" applyAlignment="1">
      <alignment horizontal="center" vertical="center" wrapText="1"/>
    </xf>
    <xf numFmtId="0" fontId="45" fillId="0" borderId="28" xfId="0" applyFont="1" applyBorder="1" applyAlignment="1">
      <alignment horizontal="center" vertical="center" wrapText="1"/>
    </xf>
    <xf numFmtId="0" fontId="45" fillId="0" borderId="30" xfId="0" applyFont="1" applyBorder="1" applyAlignment="1">
      <alignment horizontal="center" vertical="center" wrapText="1"/>
    </xf>
    <xf numFmtId="0" fontId="37" fillId="0" borderId="10" xfId="0" applyFont="1" applyBorder="1" applyAlignment="1">
      <alignment horizontal="left" vertical="top" wrapText="1"/>
    </xf>
    <xf numFmtId="0" fontId="18" fillId="17" borderId="29" xfId="0" applyFont="1" applyFill="1" applyBorder="1" applyAlignment="1">
      <alignment horizontal="center" vertical="center" wrapText="1"/>
    </xf>
    <xf numFmtId="0" fontId="18" fillId="17" borderId="30" xfId="0" applyFont="1" applyFill="1" applyBorder="1" applyAlignment="1">
      <alignment horizontal="center" vertical="center" wrapText="1"/>
    </xf>
    <xf numFmtId="0" fontId="18" fillId="0" borderId="6" xfId="0" applyFont="1" applyBorder="1" applyAlignment="1">
      <alignment horizontal="left" vertical="top" wrapText="1"/>
    </xf>
    <xf numFmtId="0" fontId="33" fillId="0" borderId="10" xfId="0" applyFont="1" applyBorder="1" applyAlignment="1">
      <alignment horizontal="left" vertical="top" wrapText="1"/>
    </xf>
    <xf numFmtId="49" fontId="45" fillId="6" borderId="29" xfId="0" applyNumberFormat="1" applyFont="1" applyFill="1" applyBorder="1" applyAlignment="1">
      <alignment horizontal="center" vertical="center" wrapText="1"/>
    </xf>
    <xf numFmtId="49" fontId="45" fillId="6" borderId="28" xfId="0" applyNumberFormat="1" applyFont="1" applyFill="1" applyBorder="1" applyAlignment="1">
      <alignment horizontal="center" vertical="center" wrapText="1"/>
    </xf>
    <xf numFmtId="49" fontId="45" fillId="6" borderId="30" xfId="0" applyNumberFormat="1" applyFont="1" applyFill="1" applyBorder="1" applyAlignment="1">
      <alignment horizontal="center" vertical="center" wrapText="1"/>
    </xf>
    <xf numFmtId="49" fontId="45" fillId="0" borderId="29" xfId="0" applyNumberFormat="1" applyFont="1" applyBorder="1" applyAlignment="1">
      <alignment horizontal="center" vertical="center" wrapText="1"/>
    </xf>
    <xf numFmtId="49" fontId="45" fillId="0" borderId="28" xfId="0" applyNumberFormat="1" applyFont="1" applyBorder="1" applyAlignment="1">
      <alignment horizontal="center" vertical="center" wrapText="1"/>
    </xf>
    <xf numFmtId="49" fontId="45" fillId="0" borderId="30" xfId="0" applyNumberFormat="1" applyFont="1" applyBorder="1" applyAlignment="1">
      <alignment horizontal="center" vertical="center" wrapText="1"/>
    </xf>
    <xf numFmtId="49" fontId="45" fillId="0" borderId="29" xfId="0" applyNumberFormat="1" applyFont="1" applyFill="1" applyBorder="1" applyAlignment="1">
      <alignment horizontal="center" vertical="center" wrapText="1"/>
    </xf>
    <xf numFmtId="49" fontId="45" fillId="0" borderId="28" xfId="0" applyNumberFormat="1" applyFont="1" applyFill="1" applyBorder="1" applyAlignment="1">
      <alignment horizontal="center" vertical="center" wrapText="1"/>
    </xf>
    <xf numFmtId="49" fontId="45" fillId="0" borderId="30" xfId="0" applyNumberFormat="1" applyFont="1" applyFill="1" applyBorder="1" applyAlignment="1">
      <alignment horizontal="center" vertical="center" wrapText="1"/>
    </xf>
    <xf numFmtId="0" fontId="31" fillId="8" borderId="0" xfId="0" applyFont="1" applyFill="1" applyAlignment="1">
      <alignment horizontal="center" vertical="center"/>
    </xf>
    <xf numFmtId="0" fontId="32" fillId="6" borderId="0" xfId="0" applyFont="1" applyFill="1" applyAlignment="1">
      <alignment horizontal="center" vertical="center"/>
    </xf>
    <xf numFmtId="0" fontId="1" fillId="14" borderId="29" xfId="0" applyFont="1" applyFill="1" applyBorder="1" applyAlignment="1">
      <alignment horizontal="center" vertical="center" wrapText="1"/>
    </xf>
    <xf numFmtId="0" fontId="1" fillId="14" borderId="28" xfId="0" applyFont="1" applyFill="1" applyBorder="1" applyAlignment="1">
      <alignment horizontal="center" vertical="center" wrapText="1"/>
    </xf>
    <xf numFmtId="0" fontId="1" fillId="14" borderId="30" xfId="0" applyFont="1" applyFill="1" applyBorder="1" applyAlignment="1">
      <alignment horizontal="center" vertical="center" wrapText="1"/>
    </xf>
    <xf numFmtId="0" fontId="18" fillId="19" borderId="29" xfId="0" applyFont="1" applyFill="1" applyBorder="1" applyAlignment="1">
      <alignment horizontal="center" vertical="center"/>
    </xf>
    <xf numFmtId="0" fontId="18" fillId="19" borderId="28" xfId="0" applyFont="1" applyFill="1" applyBorder="1" applyAlignment="1">
      <alignment horizontal="center" vertical="center"/>
    </xf>
    <xf numFmtId="0" fontId="18" fillId="19" borderId="30" xfId="0" applyFont="1" applyFill="1" applyBorder="1" applyAlignment="1">
      <alignment horizontal="center" vertical="center"/>
    </xf>
    <xf numFmtId="0" fontId="45" fillId="0" borderId="33" xfId="0" applyFont="1" applyBorder="1" applyAlignment="1">
      <alignment horizontal="center" vertical="center" wrapText="1"/>
    </xf>
    <xf numFmtId="0" fontId="45" fillId="0" borderId="34" xfId="0" applyFont="1" applyBorder="1" applyAlignment="1">
      <alignment horizontal="center" vertical="center" wrapText="1"/>
    </xf>
    <xf numFmtId="0" fontId="45" fillId="0" borderId="35" xfId="0" applyFont="1" applyBorder="1" applyAlignment="1">
      <alignment horizontal="center" vertical="center" wrapText="1"/>
    </xf>
    <xf numFmtId="0" fontId="1" fillId="10" borderId="14" xfId="0" applyFont="1" applyFill="1" applyBorder="1" applyAlignment="1" applyProtection="1">
      <alignment horizontal="left" vertical="top" wrapText="1"/>
      <protection locked="0"/>
    </xf>
    <xf numFmtId="0" fontId="1" fillId="10" borderId="16" xfId="0" applyFont="1" applyFill="1" applyBorder="1" applyAlignment="1" applyProtection="1">
      <alignment horizontal="left" vertical="top" wrapText="1"/>
      <protection locked="0"/>
    </xf>
    <xf numFmtId="0" fontId="1" fillId="5" borderId="0" xfId="0" quotePrefix="1" applyFont="1" applyFill="1" applyAlignment="1" applyProtection="1">
      <alignment horizontal="left" vertical="center" wrapText="1"/>
    </xf>
    <xf numFmtId="0" fontId="1" fillId="5" borderId="0" xfId="0" applyFont="1" applyFill="1" applyAlignment="1" applyProtection="1">
      <alignment horizontal="left" vertical="center" wrapText="1"/>
    </xf>
    <xf numFmtId="0" fontId="18" fillId="4" borderId="36" xfId="0" applyFont="1" applyFill="1" applyBorder="1" applyAlignment="1" applyProtection="1">
      <alignment horizontal="center" vertical="center" wrapText="1"/>
    </xf>
    <xf numFmtId="0" fontId="18" fillId="4" borderId="37" xfId="0" applyFont="1" applyFill="1" applyBorder="1" applyAlignment="1" applyProtection="1">
      <alignment horizontal="center" vertical="center" wrapText="1"/>
    </xf>
    <xf numFmtId="0" fontId="1" fillId="10" borderId="14" xfId="0" applyFont="1" applyFill="1" applyBorder="1" applyAlignment="1" applyProtection="1">
      <alignment horizontal="center" vertical="top" wrapText="1"/>
      <protection locked="0"/>
    </xf>
    <xf numFmtId="0" fontId="1" fillId="10" borderId="16" xfId="0" applyFont="1" applyFill="1" applyBorder="1" applyAlignment="1" applyProtection="1">
      <alignment horizontal="center" vertical="top" wrapText="1"/>
      <protection locked="0"/>
    </xf>
    <xf numFmtId="0" fontId="14" fillId="2" borderId="0" xfId="0" applyFont="1" applyFill="1" applyAlignment="1" applyProtection="1">
      <alignment horizontal="center" vertical="center"/>
    </xf>
    <xf numFmtId="0" fontId="1" fillId="10" borderId="15" xfId="0" applyFont="1" applyFill="1" applyBorder="1" applyAlignment="1" applyProtection="1">
      <alignment horizontal="left" vertical="top" wrapText="1"/>
      <protection locked="0"/>
    </xf>
    <xf numFmtId="164" fontId="1" fillId="10" borderId="14" xfId="0" applyNumberFormat="1" applyFont="1" applyFill="1" applyBorder="1" applyAlignment="1" applyProtection="1">
      <alignment horizontal="left" vertical="top" wrapText="1"/>
      <protection locked="0"/>
    </xf>
    <xf numFmtId="164" fontId="1" fillId="10" borderId="16" xfId="0" applyNumberFormat="1" applyFont="1" applyFill="1" applyBorder="1" applyAlignment="1" applyProtection="1">
      <alignment horizontal="left" vertical="top" wrapText="1"/>
      <protection locked="0"/>
    </xf>
    <xf numFmtId="0" fontId="1" fillId="10" borderId="15" xfId="0" applyFont="1" applyFill="1" applyBorder="1" applyAlignment="1" applyProtection="1">
      <alignment horizontal="center" vertical="top" wrapText="1"/>
      <protection locked="0"/>
    </xf>
    <xf numFmtId="0" fontId="34" fillId="9" borderId="5" xfId="0" applyFont="1" applyFill="1" applyBorder="1" applyAlignment="1" applyProtection="1">
      <alignment horizontal="center" vertical="center"/>
    </xf>
    <xf numFmtId="0" fontId="34" fillId="9" borderId="6" xfId="0" applyFont="1" applyFill="1" applyBorder="1" applyAlignment="1" applyProtection="1">
      <alignment horizontal="center" vertical="center"/>
    </xf>
    <xf numFmtId="0" fontId="34" fillId="9" borderId="7" xfId="0" applyFont="1" applyFill="1" applyBorder="1" applyAlignment="1" applyProtection="1">
      <alignment horizontal="center" vertical="center"/>
    </xf>
    <xf numFmtId="0" fontId="40" fillId="5" borderId="0" xfId="0" applyFont="1" applyFill="1" applyAlignment="1" applyProtection="1">
      <alignment horizontal="left" vertical="center"/>
    </xf>
    <xf numFmtId="1" fontId="1" fillId="10" borderId="14" xfId="0" applyNumberFormat="1" applyFont="1" applyFill="1" applyBorder="1" applyAlignment="1" applyProtection="1">
      <alignment horizontal="left" vertical="top" wrapText="1"/>
      <protection locked="0"/>
    </xf>
    <xf numFmtId="1" fontId="1" fillId="10" borderId="15" xfId="0" applyNumberFormat="1" applyFont="1" applyFill="1" applyBorder="1" applyAlignment="1" applyProtection="1">
      <alignment horizontal="left" vertical="top" wrapText="1"/>
      <protection locked="0"/>
    </xf>
    <xf numFmtId="1" fontId="1" fillId="10" borderId="16" xfId="0" applyNumberFormat="1" applyFont="1" applyFill="1" applyBorder="1" applyAlignment="1" applyProtection="1">
      <alignment horizontal="left" vertical="top" wrapText="1"/>
      <protection locked="0"/>
    </xf>
    <xf numFmtId="0" fontId="1" fillId="0" borderId="0" xfId="0" applyFont="1" applyAlignment="1" applyProtection="1">
      <alignment horizontal="center" vertical="top"/>
    </xf>
    <xf numFmtId="0" fontId="44" fillId="0" borderId="0" xfId="0" applyFont="1" applyBorder="1" applyAlignment="1" applyProtection="1">
      <alignment horizontal="left" vertical="center" wrapText="1"/>
    </xf>
    <xf numFmtId="0" fontId="44" fillId="0" borderId="0" xfId="0" applyFont="1" applyAlignment="1" applyProtection="1">
      <alignment horizontal="left" vertical="center" wrapText="1"/>
    </xf>
    <xf numFmtId="0" fontId="12" fillId="5" borderId="3" xfId="0" applyFont="1" applyFill="1" applyBorder="1" applyAlignment="1" applyProtection="1">
      <alignment horizontal="left" vertical="center"/>
    </xf>
    <xf numFmtId="0" fontId="12" fillId="4" borderId="2" xfId="0" applyFont="1" applyFill="1" applyBorder="1" applyAlignment="1" applyProtection="1">
      <alignment horizontal="center" vertical="center"/>
    </xf>
    <xf numFmtId="0" fontId="12" fillId="4" borderId="3" xfId="0" applyFont="1" applyFill="1" applyBorder="1" applyAlignment="1" applyProtection="1">
      <alignment horizontal="center" vertical="center"/>
    </xf>
    <xf numFmtId="0" fontId="12" fillId="10" borderId="2" xfId="0" applyFont="1" applyFill="1" applyBorder="1" applyAlignment="1" applyProtection="1">
      <alignment horizontal="left" vertical="center" wrapText="1"/>
      <protection locked="0"/>
    </xf>
    <xf numFmtId="0" fontId="12" fillId="10" borderId="3" xfId="0" applyFont="1" applyFill="1" applyBorder="1" applyAlignment="1" applyProtection="1">
      <alignment horizontal="left" vertical="center" wrapText="1"/>
      <protection locked="0"/>
    </xf>
    <xf numFmtId="0" fontId="12" fillId="10" borderId="4" xfId="0" applyFont="1" applyFill="1" applyBorder="1" applyAlignment="1" applyProtection="1">
      <alignment horizontal="left" vertical="center" wrapText="1"/>
      <protection locked="0"/>
    </xf>
    <xf numFmtId="0" fontId="12" fillId="10" borderId="2" xfId="0" applyFont="1" applyFill="1" applyBorder="1" applyAlignment="1" applyProtection="1">
      <alignment horizontal="left" vertical="center"/>
      <protection locked="0"/>
    </xf>
    <xf numFmtId="0" fontId="12" fillId="10" borderId="3" xfId="0" applyFont="1" applyFill="1" applyBorder="1" applyAlignment="1" applyProtection="1">
      <alignment horizontal="left" vertical="center"/>
      <protection locked="0"/>
    </xf>
    <xf numFmtId="0" fontId="12" fillId="10" borderId="4" xfId="0" applyFont="1" applyFill="1" applyBorder="1" applyAlignment="1" applyProtection="1">
      <alignment horizontal="left" vertical="center"/>
      <protection locked="0"/>
    </xf>
    <xf numFmtId="0" fontId="12" fillId="10" borderId="2" xfId="0" applyFont="1" applyFill="1" applyBorder="1" applyAlignment="1" applyProtection="1">
      <alignment horizontal="center" vertical="center"/>
      <protection locked="0"/>
    </xf>
    <xf numFmtId="0" fontId="12" fillId="10" borderId="3" xfId="0" applyFont="1" applyFill="1" applyBorder="1" applyAlignment="1" applyProtection="1">
      <alignment horizontal="center" vertical="center"/>
      <protection locked="0"/>
    </xf>
    <xf numFmtId="0" fontId="12" fillId="10" borderId="4" xfId="0" applyFont="1" applyFill="1" applyBorder="1" applyAlignment="1" applyProtection="1">
      <alignment horizontal="center" vertical="center"/>
      <protection locked="0"/>
    </xf>
    <xf numFmtId="0" fontId="12" fillId="10" borderId="2" xfId="0" applyFont="1" applyFill="1" applyBorder="1" applyAlignment="1" applyProtection="1">
      <alignment horizontal="center" vertical="center" wrapText="1"/>
      <protection locked="0"/>
    </xf>
    <xf numFmtId="0" fontId="12" fillId="10" borderId="3" xfId="0" applyFont="1" applyFill="1" applyBorder="1" applyAlignment="1" applyProtection="1">
      <alignment horizontal="center" vertical="center" wrapText="1"/>
      <protection locked="0"/>
    </xf>
    <xf numFmtId="0" fontId="12" fillId="10" borderId="4" xfId="0" applyFont="1" applyFill="1" applyBorder="1" applyAlignment="1" applyProtection="1">
      <alignment horizontal="center" vertical="center" wrapText="1"/>
      <protection locked="0"/>
    </xf>
    <xf numFmtId="0" fontId="12" fillId="0" borderId="0" xfId="0" applyFont="1" applyAlignment="1" applyProtection="1">
      <alignment horizontal="left" vertical="top" wrapText="1"/>
    </xf>
    <xf numFmtId="0" fontId="22" fillId="6" borderId="0" xfId="0" applyFont="1" applyFill="1" applyAlignment="1" applyProtection="1">
      <alignment horizontal="left" vertical="center" wrapText="1"/>
    </xf>
    <xf numFmtId="0" fontId="13" fillId="6" borderId="5" xfId="0" applyFont="1" applyFill="1" applyBorder="1" applyAlignment="1" applyProtection="1">
      <alignment horizontal="left" vertical="top" wrapText="1"/>
    </xf>
    <xf numFmtId="0" fontId="13" fillId="6" borderId="6" xfId="0" applyFont="1" applyFill="1" applyBorder="1" applyAlignment="1" applyProtection="1">
      <alignment horizontal="left" vertical="top" wrapText="1"/>
    </xf>
    <xf numFmtId="0" fontId="13" fillId="6" borderId="7" xfId="0" applyFont="1" applyFill="1" applyBorder="1" applyAlignment="1" applyProtection="1">
      <alignment horizontal="left" vertical="top" wrapText="1"/>
    </xf>
    <xf numFmtId="0" fontId="12" fillId="10" borderId="60" xfId="0" applyFont="1" applyFill="1" applyBorder="1" applyAlignment="1" applyProtection="1">
      <alignment horizontal="left" vertical="center" wrapText="1"/>
      <protection locked="0"/>
    </xf>
    <xf numFmtId="0" fontId="12" fillId="10" borderId="61" xfId="0" applyFont="1" applyFill="1" applyBorder="1" applyAlignment="1" applyProtection="1">
      <alignment horizontal="left" vertical="center" wrapText="1"/>
      <protection locked="0"/>
    </xf>
    <xf numFmtId="0" fontId="12" fillId="10" borderId="62" xfId="0" applyFont="1" applyFill="1" applyBorder="1" applyAlignment="1" applyProtection="1">
      <alignment horizontal="left" vertical="center" wrapText="1"/>
      <protection locked="0"/>
    </xf>
    <xf numFmtId="0" fontId="12" fillId="10" borderId="63" xfId="0" applyFont="1" applyFill="1" applyBorder="1" applyAlignment="1" applyProtection="1">
      <alignment horizontal="left" vertical="center" wrapText="1"/>
      <protection locked="0"/>
    </xf>
    <xf numFmtId="0" fontId="12" fillId="10" borderId="0" xfId="0" applyFont="1" applyFill="1" applyBorder="1" applyAlignment="1" applyProtection="1">
      <alignment horizontal="left" vertical="center" wrapText="1"/>
      <protection locked="0"/>
    </xf>
    <xf numFmtId="0" fontId="12" fillId="10" borderId="64" xfId="0" applyFont="1" applyFill="1" applyBorder="1" applyAlignment="1" applyProtection="1">
      <alignment horizontal="left" vertical="center" wrapText="1"/>
      <protection locked="0"/>
    </xf>
    <xf numFmtId="0" fontId="12" fillId="10" borderId="65" xfId="0" applyFont="1" applyFill="1" applyBorder="1" applyAlignment="1" applyProtection="1">
      <alignment horizontal="left" vertical="center" wrapText="1"/>
      <protection locked="0"/>
    </xf>
    <xf numFmtId="0" fontId="12" fillId="10" borderId="38" xfId="0" applyFont="1" applyFill="1" applyBorder="1" applyAlignment="1" applyProtection="1">
      <alignment horizontal="left" vertical="center" wrapText="1"/>
      <protection locked="0"/>
    </xf>
    <xf numFmtId="0" fontId="12" fillId="10" borderId="66" xfId="0" applyFont="1" applyFill="1" applyBorder="1" applyAlignment="1" applyProtection="1">
      <alignment horizontal="left" vertical="center" wrapText="1"/>
      <protection locked="0"/>
    </xf>
    <xf numFmtId="0" fontId="12" fillId="0" borderId="2" xfId="0" applyFont="1" applyBorder="1" applyAlignment="1" applyProtection="1">
      <alignment horizontal="center" vertical="center"/>
    </xf>
    <xf numFmtId="0" fontId="12" fillId="0" borderId="3" xfId="0" applyFont="1" applyBorder="1" applyAlignment="1" applyProtection="1">
      <alignment horizontal="center" vertical="center"/>
    </xf>
    <xf numFmtId="0" fontId="12" fillId="0" borderId="4" xfId="0" applyFont="1" applyBorder="1" applyAlignment="1" applyProtection="1">
      <alignment horizontal="center" vertical="center"/>
    </xf>
    <xf numFmtId="0" fontId="21" fillId="0" borderId="2" xfId="0" applyFont="1" applyBorder="1" applyAlignment="1" applyProtection="1">
      <alignment horizontal="left" vertical="center" wrapText="1"/>
    </xf>
    <xf numFmtId="0" fontId="21" fillId="0" borderId="3" xfId="0" applyFont="1" applyBorder="1" applyAlignment="1" applyProtection="1">
      <alignment horizontal="left" vertical="center" wrapText="1"/>
    </xf>
    <xf numFmtId="0" fontId="21" fillId="0" borderId="4" xfId="0" applyFont="1" applyBorder="1" applyAlignment="1" applyProtection="1">
      <alignment horizontal="left" vertical="center" wrapText="1"/>
    </xf>
    <xf numFmtId="0" fontId="44" fillId="16" borderId="1" xfId="0" applyFont="1" applyFill="1" applyBorder="1" applyAlignment="1" applyProtection="1">
      <alignment horizontal="center" vertical="center" wrapText="1"/>
    </xf>
    <xf numFmtId="0" fontId="19" fillId="0" borderId="2" xfId="0" applyFont="1" applyBorder="1" applyAlignment="1" applyProtection="1">
      <alignment horizontal="right" vertical="center"/>
    </xf>
    <xf numFmtId="0" fontId="19" fillId="0" borderId="3" xfId="0" applyFont="1" applyBorder="1" applyAlignment="1" applyProtection="1">
      <alignment horizontal="right" vertical="center"/>
    </xf>
    <xf numFmtId="0" fontId="19" fillId="0" borderId="4" xfId="0" applyFont="1" applyBorder="1" applyAlignment="1" applyProtection="1">
      <alignment horizontal="right" vertical="center"/>
    </xf>
    <xf numFmtId="0" fontId="34" fillId="9" borderId="8" xfId="0" applyFont="1" applyFill="1" applyBorder="1" applyAlignment="1" applyProtection="1">
      <alignment horizontal="center" vertical="center"/>
    </xf>
    <xf numFmtId="0" fontId="34" fillId="9" borderId="0" xfId="0" applyFont="1" applyFill="1" applyBorder="1" applyAlignment="1" applyProtection="1">
      <alignment horizontal="center" vertical="center"/>
    </xf>
    <xf numFmtId="0" fontId="45" fillId="6" borderId="8" xfId="0" applyFont="1" applyFill="1" applyBorder="1" applyAlignment="1" applyProtection="1">
      <alignment horizontal="center" vertical="center"/>
    </xf>
    <xf numFmtId="0" fontId="45" fillId="6" borderId="0" xfId="0" applyFont="1" applyFill="1" applyBorder="1" applyAlignment="1" applyProtection="1">
      <alignment horizontal="center" vertical="center"/>
    </xf>
    <xf numFmtId="0" fontId="13" fillId="0" borderId="2" xfId="0" applyFont="1" applyBorder="1" applyAlignment="1" applyProtection="1">
      <alignment horizontal="center" vertical="center"/>
    </xf>
    <xf numFmtId="0" fontId="13" fillId="0" borderId="3" xfId="0" applyFont="1" applyBorder="1" applyAlignment="1" applyProtection="1">
      <alignment horizontal="center" vertical="center"/>
    </xf>
    <xf numFmtId="0" fontId="13" fillId="0" borderId="4" xfId="0" applyFont="1" applyBorder="1" applyAlignment="1" applyProtection="1">
      <alignment horizontal="center" vertical="center"/>
    </xf>
    <xf numFmtId="0" fontId="12" fillId="4" borderId="4" xfId="0" applyFont="1" applyFill="1" applyBorder="1" applyAlignment="1" applyProtection="1">
      <alignment horizontal="center" vertical="center"/>
    </xf>
    <xf numFmtId="0" fontId="13" fillId="0" borderId="1" xfId="0" applyFont="1" applyBorder="1" applyAlignment="1" applyProtection="1">
      <alignment horizontal="center" vertical="center"/>
    </xf>
    <xf numFmtId="0" fontId="12" fillId="0" borderId="0" xfId="0" applyFont="1" applyAlignment="1">
      <alignment horizontal="center" vertical="center"/>
    </xf>
    <xf numFmtId="0" fontId="11" fillId="0" borderId="2"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11" fillId="0" borderId="1" xfId="0" applyFont="1" applyFill="1" applyBorder="1" applyAlignment="1" applyProtection="1">
      <alignment horizontal="left" vertical="center" wrapText="1"/>
    </xf>
    <xf numFmtId="0" fontId="11" fillId="10" borderId="59" xfId="0" applyFont="1" applyFill="1" applyBorder="1" applyAlignment="1" applyProtection="1">
      <alignment horizontal="left" vertical="center" wrapText="1"/>
      <protection locked="0"/>
    </xf>
    <xf numFmtId="0" fontId="11" fillId="10" borderId="16" xfId="0" applyFont="1" applyFill="1" applyBorder="1" applyAlignment="1" applyProtection="1">
      <alignment horizontal="left" vertical="center" wrapText="1"/>
      <protection locked="0"/>
    </xf>
    <xf numFmtId="0" fontId="11" fillId="10" borderId="13" xfId="0"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xf>
    <xf numFmtId="0" fontId="11" fillId="13" borderId="2" xfId="0" applyFont="1" applyFill="1" applyBorder="1" applyAlignment="1" applyProtection="1">
      <alignment horizontal="center" vertical="top"/>
    </xf>
    <xf numFmtId="0" fontId="11" fillId="13" borderId="3" xfId="0" applyFont="1" applyFill="1" applyBorder="1" applyAlignment="1" applyProtection="1">
      <alignment horizontal="center" vertical="top"/>
    </xf>
    <xf numFmtId="0" fontId="11" fillId="13" borderId="4" xfId="0" applyFont="1" applyFill="1" applyBorder="1" applyAlignment="1" applyProtection="1">
      <alignment horizontal="center" vertical="top"/>
    </xf>
    <xf numFmtId="0" fontId="11" fillId="0" borderId="1" xfId="0" applyFont="1" applyFill="1" applyBorder="1" applyAlignment="1" applyProtection="1">
      <alignment horizontal="left" vertical="top"/>
    </xf>
    <xf numFmtId="0" fontId="11" fillId="10" borderId="20" xfId="0" applyFont="1" applyFill="1" applyBorder="1" applyAlignment="1" applyProtection="1">
      <alignment horizontal="left" vertical="top" wrapText="1"/>
      <protection locked="0"/>
    </xf>
    <xf numFmtId="0" fontId="11" fillId="10" borderId="21" xfId="0" applyFont="1" applyFill="1" applyBorder="1" applyAlignment="1" applyProtection="1">
      <alignment horizontal="left" vertical="top" wrapText="1"/>
      <protection locked="0"/>
    </xf>
    <xf numFmtId="0" fontId="11" fillId="10" borderId="22" xfId="0" applyFont="1" applyFill="1" applyBorder="1" applyAlignment="1" applyProtection="1">
      <alignment horizontal="left" vertical="top" wrapText="1"/>
      <protection locked="0"/>
    </xf>
    <xf numFmtId="0" fontId="11" fillId="10" borderId="23" xfId="0" applyFont="1" applyFill="1" applyBorder="1" applyAlignment="1" applyProtection="1">
      <alignment horizontal="left" vertical="top" wrapText="1"/>
      <protection locked="0"/>
    </xf>
    <xf numFmtId="0" fontId="11" fillId="10" borderId="0" xfId="0" applyFont="1" applyFill="1" applyBorder="1" applyAlignment="1" applyProtection="1">
      <alignment horizontal="left" vertical="top" wrapText="1"/>
      <protection locked="0"/>
    </xf>
    <xf numFmtId="0" fontId="11" fillId="10" borderId="24" xfId="0" applyFont="1" applyFill="1" applyBorder="1" applyAlignment="1" applyProtection="1">
      <alignment horizontal="left" vertical="top" wrapText="1"/>
      <protection locked="0"/>
    </xf>
    <xf numFmtId="0" fontId="11" fillId="10" borderId="25" xfId="0" applyFont="1" applyFill="1" applyBorder="1" applyAlignment="1" applyProtection="1">
      <alignment horizontal="left" vertical="top" wrapText="1"/>
      <protection locked="0"/>
    </xf>
    <xf numFmtId="0" fontId="11" fillId="10" borderId="26" xfId="0" applyFont="1" applyFill="1" applyBorder="1" applyAlignment="1" applyProtection="1">
      <alignment horizontal="left" vertical="top" wrapText="1"/>
      <protection locked="0"/>
    </xf>
    <xf numFmtId="0" fontId="11" fillId="10" borderId="27" xfId="0" applyFont="1" applyFill="1" applyBorder="1" applyAlignment="1" applyProtection="1">
      <alignment horizontal="left" vertical="top" wrapText="1"/>
      <protection locked="0"/>
    </xf>
    <xf numFmtId="0" fontId="11" fillId="4" borderId="29" xfId="0" applyFont="1" applyFill="1" applyBorder="1" applyAlignment="1" applyProtection="1">
      <alignment horizontal="center" vertical="center"/>
    </xf>
    <xf numFmtId="0" fontId="11" fillId="5" borderId="0" xfId="0" applyFont="1" applyFill="1" applyBorder="1" applyAlignment="1" applyProtection="1">
      <alignment horizontal="left" vertical="top"/>
    </xf>
    <xf numFmtId="0" fontId="12" fillId="5" borderId="0" xfId="0" applyFont="1" applyFill="1" applyBorder="1" applyAlignment="1" applyProtection="1">
      <alignment horizontal="left" vertical="top"/>
    </xf>
    <xf numFmtId="0" fontId="11" fillId="5" borderId="1" xfId="0" applyFont="1" applyFill="1" applyBorder="1" applyAlignment="1" applyProtection="1">
      <alignment horizontal="left" vertical="top" wrapText="1"/>
    </xf>
    <xf numFmtId="0" fontId="11" fillId="10" borderId="15" xfId="0" applyFont="1" applyFill="1" applyBorder="1" applyAlignment="1" applyProtection="1">
      <alignment horizontal="left" vertical="top" wrapText="1"/>
    </xf>
    <xf numFmtId="0" fontId="11" fillId="10" borderId="16" xfId="0" applyFont="1" applyFill="1" applyBorder="1" applyAlignment="1" applyProtection="1">
      <alignment horizontal="left" vertical="top" wrapText="1"/>
    </xf>
    <xf numFmtId="0" fontId="18" fillId="4" borderId="5" xfId="0" applyFont="1" applyFill="1" applyBorder="1" applyAlignment="1" applyProtection="1">
      <alignment horizontal="center" vertical="center"/>
    </xf>
    <xf numFmtId="0" fontId="18" fillId="4" borderId="6" xfId="0" applyFont="1" applyFill="1" applyBorder="1" applyAlignment="1" applyProtection="1">
      <alignment horizontal="center" vertical="center"/>
    </xf>
    <xf numFmtId="0" fontId="18" fillId="4" borderId="29" xfId="0" applyFont="1" applyFill="1" applyBorder="1" applyAlignment="1" applyProtection="1">
      <alignment horizontal="center" vertical="center" wrapText="1"/>
    </xf>
    <xf numFmtId="0" fontId="18" fillId="4" borderId="29" xfId="0" applyFont="1" applyFill="1" applyBorder="1" applyAlignment="1" applyProtection="1">
      <alignment horizontal="center" vertical="center"/>
    </xf>
    <xf numFmtId="0" fontId="18" fillId="4" borderId="7" xfId="0" applyFont="1" applyFill="1" applyBorder="1" applyAlignment="1" applyProtection="1">
      <alignment horizontal="center" vertical="center"/>
    </xf>
    <xf numFmtId="49" fontId="11" fillId="10" borderId="14" xfId="0" applyNumberFormat="1" applyFont="1" applyFill="1" applyBorder="1" applyAlignment="1" applyProtection="1">
      <alignment horizontal="left" vertical="top" wrapText="1"/>
      <protection locked="0"/>
    </xf>
    <xf numFmtId="49" fontId="11" fillId="10" borderId="15" xfId="0" applyNumberFormat="1" applyFont="1" applyFill="1" applyBorder="1" applyAlignment="1" applyProtection="1">
      <alignment horizontal="left" vertical="top" wrapText="1"/>
      <protection locked="0"/>
    </xf>
    <xf numFmtId="49" fontId="11" fillId="10" borderId="16" xfId="0" applyNumberFormat="1" applyFont="1" applyFill="1" applyBorder="1" applyAlignment="1" applyProtection="1">
      <alignment horizontal="left" vertical="top" wrapText="1"/>
      <protection locked="0"/>
    </xf>
    <xf numFmtId="0" fontId="24" fillId="9" borderId="9" xfId="0" applyFont="1" applyFill="1" applyBorder="1" applyAlignment="1" applyProtection="1">
      <alignment horizontal="center" vertical="center"/>
    </xf>
    <xf numFmtId="0" fontId="24" fillId="9" borderId="10" xfId="0" applyFont="1" applyFill="1" applyBorder="1" applyAlignment="1" applyProtection="1">
      <alignment horizontal="center" vertical="center"/>
    </xf>
    <xf numFmtId="0" fontId="24" fillId="9" borderId="11" xfId="0" applyFont="1" applyFill="1" applyBorder="1" applyAlignment="1" applyProtection="1">
      <alignment horizontal="center" vertical="center"/>
    </xf>
    <xf numFmtId="1" fontId="11" fillId="5" borderId="1" xfId="0" applyNumberFormat="1" applyFont="1" applyFill="1" applyBorder="1" applyAlignment="1" applyProtection="1">
      <alignment horizontal="left" vertical="top"/>
    </xf>
    <xf numFmtId="166" fontId="18" fillId="5" borderId="2" xfId="0" applyNumberFormat="1" applyFont="1" applyFill="1" applyBorder="1" applyAlignment="1" applyProtection="1">
      <alignment horizontal="center" vertical="center" wrapText="1"/>
    </xf>
    <xf numFmtId="166" fontId="18" fillId="5" borderId="4" xfId="0" applyNumberFormat="1" applyFont="1" applyFill="1" applyBorder="1" applyAlignment="1" applyProtection="1">
      <alignment horizontal="center" vertical="center" wrapText="1"/>
    </xf>
    <xf numFmtId="0" fontId="45" fillId="6" borderId="6" xfId="0" applyFont="1" applyFill="1" applyBorder="1" applyAlignment="1" applyProtection="1">
      <alignment horizontal="left" vertical="top"/>
    </xf>
    <xf numFmtId="0" fontId="12" fillId="10" borderId="14" xfId="0" applyFont="1" applyFill="1" applyBorder="1" applyAlignment="1" applyProtection="1">
      <alignment horizontal="center"/>
      <protection locked="0"/>
    </xf>
    <xf numFmtId="0" fontId="12" fillId="10" borderId="16" xfId="0" applyFont="1" applyFill="1" applyBorder="1" applyAlignment="1" applyProtection="1">
      <alignment horizontal="center"/>
      <protection locked="0"/>
    </xf>
    <xf numFmtId="0" fontId="12" fillId="10" borderId="20" xfId="0" applyFont="1" applyFill="1" applyBorder="1" applyAlignment="1" applyProtection="1">
      <alignment horizontal="left" vertical="top" wrapText="1"/>
      <protection locked="0"/>
    </xf>
    <xf numFmtId="0" fontId="12" fillId="10" borderId="21" xfId="0" applyFont="1" applyFill="1" applyBorder="1" applyAlignment="1" applyProtection="1">
      <alignment horizontal="left" vertical="top" wrapText="1"/>
      <protection locked="0"/>
    </xf>
    <xf numFmtId="0" fontId="12" fillId="10" borderId="22" xfId="0" applyFont="1" applyFill="1" applyBorder="1" applyAlignment="1" applyProtection="1">
      <alignment horizontal="left" vertical="top" wrapText="1"/>
      <protection locked="0"/>
    </xf>
    <xf numFmtId="0" fontId="12" fillId="10" borderId="23" xfId="0" applyFont="1" applyFill="1" applyBorder="1" applyAlignment="1" applyProtection="1">
      <alignment horizontal="left" vertical="top" wrapText="1"/>
      <protection locked="0"/>
    </xf>
    <xf numFmtId="0" fontId="12" fillId="10" borderId="0" xfId="0" applyFont="1" applyFill="1" applyBorder="1" applyAlignment="1" applyProtection="1">
      <alignment horizontal="left" vertical="top" wrapText="1"/>
      <protection locked="0"/>
    </xf>
    <xf numFmtId="0" fontId="12" fillId="10" borderId="24" xfId="0" applyFont="1" applyFill="1" applyBorder="1" applyAlignment="1" applyProtection="1">
      <alignment horizontal="left" vertical="top" wrapText="1"/>
      <protection locked="0"/>
    </xf>
    <xf numFmtId="0" fontId="12" fillId="10" borderId="25" xfId="0" applyFont="1" applyFill="1" applyBorder="1" applyAlignment="1" applyProtection="1">
      <alignment horizontal="left" vertical="top" wrapText="1"/>
      <protection locked="0"/>
    </xf>
    <xf numFmtId="0" fontId="12" fillId="10" borderId="26" xfId="0" applyFont="1" applyFill="1" applyBorder="1" applyAlignment="1" applyProtection="1">
      <alignment horizontal="left" vertical="top" wrapText="1"/>
      <protection locked="0"/>
    </xf>
    <xf numFmtId="0" fontId="12" fillId="10" borderId="27" xfId="0" applyFont="1" applyFill="1" applyBorder="1" applyAlignment="1" applyProtection="1">
      <alignment horizontal="left" vertical="top" wrapText="1"/>
      <protection locked="0"/>
    </xf>
    <xf numFmtId="0" fontId="11" fillId="5" borderId="2" xfId="0" applyFont="1" applyFill="1" applyBorder="1" applyAlignment="1" applyProtection="1">
      <alignment horizontal="left" vertical="center" wrapText="1"/>
    </xf>
    <xf numFmtId="0" fontId="11" fillId="5" borderId="3" xfId="0" applyFont="1" applyFill="1" applyBorder="1" applyAlignment="1" applyProtection="1">
      <alignment horizontal="left" vertical="center" wrapText="1"/>
    </xf>
    <xf numFmtId="0" fontId="11" fillId="5" borderId="4" xfId="0" applyFont="1" applyFill="1" applyBorder="1" applyAlignment="1" applyProtection="1">
      <alignment horizontal="left" vertical="center" wrapText="1"/>
    </xf>
    <xf numFmtId="0" fontId="11" fillId="8" borderId="5" xfId="0" applyFont="1" applyFill="1" applyBorder="1" applyAlignment="1" applyProtection="1">
      <alignment horizontal="left" vertical="top" wrapText="1"/>
    </xf>
    <xf numFmtId="0" fontId="11" fillId="8" borderId="6" xfId="0" applyFont="1" applyFill="1" applyBorder="1" applyAlignment="1" applyProtection="1">
      <alignment horizontal="left" vertical="top" wrapText="1"/>
    </xf>
    <xf numFmtId="0" fontId="11" fillId="8" borderId="7" xfId="0" applyFont="1" applyFill="1" applyBorder="1" applyAlignment="1" applyProtection="1">
      <alignment horizontal="left" vertical="top" wrapText="1"/>
    </xf>
    <xf numFmtId="0" fontId="11" fillId="8" borderId="8" xfId="0" applyFont="1" applyFill="1" applyBorder="1" applyAlignment="1" applyProtection="1">
      <alignment horizontal="left" vertical="top" wrapText="1"/>
    </xf>
    <xf numFmtId="0" fontId="11" fillId="8" borderId="0" xfId="0" applyFont="1" applyFill="1" applyBorder="1" applyAlignment="1" applyProtection="1">
      <alignment horizontal="left" vertical="top" wrapText="1"/>
    </xf>
    <xf numFmtId="0" fontId="11" fillId="8" borderId="12" xfId="0" applyFont="1" applyFill="1" applyBorder="1" applyAlignment="1" applyProtection="1">
      <alignment horizontal="left" vertical="top" wrapText="1"/>
    </xf>
    <xf numFmtId="0" fontId="11" fillId="8" borderId="9" xfId="0" applyFont="1" applyFill="1" applyBorder="1" applyAlignment="1" applyProtection="1">
      <alignment horizontal="left" vertical="top" wrapText="1"/>
    </xf>
    <xf numFmtId="0" fontId="11" fillId="8" borderId="10" xfId="0" applyFont="1" applyFill="1" applyBorder="1" applyAlignment="1" applyProtection="1">
      <alignment horizontal="left" vertical="top" wrapText="1"/>
    </xf>
    <xf numFmtId="0" fontId="11" fillId="8" borderId="11" xfId="0" applyFont="1" applyFill="1" applyBorder="1" applyAlignment="1" applyProtection="1">
      <alignment horizontal="left" vertical="top" wrapText="1"/>
    </xf>
    <xf numFmtId="0" fontId="11" fillId="10" borderId="14" xfId="0" applyFont="1" applyFill="1" applyBorder="1" applyAlignment="1" applyProtection="1">
      <alignment horizontal="center" vertical="top" wrapText="1"/>
      <protection locked="0"/>
    </xf>
    <xf numFmtId="0" fontId="11" fillId="10" borderId="15" xfId="0" applyFont="1" applyFill="1" applyBorder="1" applyAlignment="1" applyProtection="1">
      <alignment horizontal="center" vertical="top" wrapText="1"/>
      <protection locked="0"/>
    </xf>
    <xf numFmtId="0" fontId="11" fillId="10" borderId="16" xfId="0" applyFont="1" applyFill="1" applyBorder="1" applyAlignment="1" applyProtection="1">
      <alignment horizontal="center" vertical="top" wrapText="1"/>
      <protection locked="0"/>
    </xf>
    <xf numFmtId="0" fontId="40" fillId="5" borderId="0" xfId="0" applyFont="1" applyFill="1" applyAlignment="1" applyProtection="1">
      <alignment horizontal="left" vertical="top" wrapText="1"/>
    </xf>
    <xf numFmtId="0" fontId="40" fillId="5" borderId="24" xfId="0" applyFont="1" applyFill="1" applyBorder="1" applyAlignment="1" applyProtection="1">
      <alignment horizontal="left" vertical="top" wrapText="1"/>
    </xf>
    <xf numFmtId="0" fontId="11" fillId="10" borderId="14" xfId="0" applyFont="1" applyFill="1" applyBorder="1" applyAlignment="1" applyProtection="1">
      <alignment horizontal="left" vertical="top"/>
      <protection locked="0"/>
    </xf>
    <xf numFmtId="0" fontId="11" fillId="10" borderId="15" xfId="0" applyFont="1" applyFill="1" applyBorder="1" applyAlignment="1" applyProtection="1">
      <alignment horizontal="left" vertical="top"/>
      <protection locked="0"/>
    </xf>
    <xf numFmtId="0" fontId="11" fillId="10" borderId="16" xfId="0" applyFont="1" applyFill="1" applyBorder="1" applyAlignment="1" applyProtection="1">
      <alignment horizontal="left" vertical="top"/>
      <protection locked="0"/>
    </xf>
    <xf numFmtId="164" fontId="11" fillId="10" borderId="14" xfId="0" applyNumberFormat="1" applyFont="1" applyFill="1" applyBorder="1" applyAlignment="1" applyProtection="1">
      <alignment horizontal="left" vertical="top"/>
      <protection locked="0"/>
    </xf>
    <xf numFmtId="164" fontId="11" fillId="10" borderId="16" xfId="0" applyNumberFormat="1" applyFont="1" applyFill="1" applyBorder="1" applyAlignment="1" applyProtection="1">
      <alignment horizontal="left" vertical="top"/>
      <protection locked="0"/>
    </xf>
    <xf numFmtId="0" fontId="11" fillId="10" borderId="20" xfId="0" applyFont="1" applyFill="1" applyBorder="1" applyAlignment="1" applyProtection="1">
      <alignment horizontal="left" vertical="top" wrapText="1"/>
    </xf>
    <xf numFmtId="0" fontId="11" fillId="10" borderId="21" xfId="0" applyFont="1" applyFill="1" applyBorder="1" applyAlignment="1" applyProtection="1">
      <alignment horizontal="left" vertical="top" wrapText="1"/>
    </xf>
    <xf numFmtId="0" fontId="11" fillId="10" borderId="22" xfId="0" applyFont="1" applyFill="1" applyBorder="1" applyAlignment="1" applyProtection="1">
      <alignment horizontal="left" vertical="top" wrapText="1"/>
    </xf>
    <xf numFmtId="0" fontId="11" fillId="10" borderId="23" xfId="0" applyFont="1" applyFill="1" applyBorder="1" applyAlignment="1" applyProtection="1">
      <alignment horizontal="left" vertical="top" wrapText="1"/>
    </xf>
    <xf numFmtId="0" fontId="11" fillId="10" borderId="0" xfId="0" applyFont="1" applyFill="1" applyBorder="1" applyAlignment="1" applyProtection="1">
      <alignment horizontal="left" vertical="top" wrapText="1"/>
    </xf>
    <xf numFmtId="0" fontId="11" fillId="10" borderId="24" xfId="0" applyFont="1" applyFill="1" applyBorder="1" applyAlignment="1" applyProtection="1">
      <alignment horizontal="left" vertical="top" wrapText="1"/>
    </xf>
    <xf numFmtId="0" fontId="11" fillId="10" borderId="25" xfId="0" applyFont="1" applyFill="1" applyBorder="1" applyAlignment="1" applyProtection="1">
      <alignment horizontal="left" vertical="top" wrapText="1"/>
    </xf>
    <xf numFmtId="0" fontId="11" fillId="10" borderId="26" xfId="0" applyFont="1" applyFill="1" applyBorder="1" applyAlignment="1" applyProtection="1">
      <alignment horizontal="left" vertical="top" wrapText="1"/>
    </xf>
    <xf numFmtId="0" fontId="11" fillId="10" borderId="27" xfId="0" applyFont="1" applyFill="1" applyBorder="1" applyAlignment="1" applyProtection="1">
      <alignment horizontal="left" vertical="top" wrapText="1"/>
    </xf>
    <xf numFmtId="0" fontId="51" fillId="2" borderId="0" xfId="0" applyFont="1" applyFill="1" applyAlignment="1" applyProtection="1">
      <alignment horizontal="center" vertical="center"/>
    </xf>
    <xf numFmtId="0" fontId="11" fillId="4" borderId="36" xfId="0" applyFont="1" applyFill="1" applyBorder="1" applyAlignment="1" applyProtection="1">
      <alignment horizontal="center" vertical="center"/>
    </xf>
    <xf numFmtId="0" fontId="11" fillId="4" borderId="50" xfId="0" applyFont="1" applyFill="1" applyBorder="1" applyAlignment="1" applyProtection="1">
      <alignment horizontal="center" vertical="center"/>
    </xf>
    <xf numFmtId="0" fontId="11" fillId="4" borderId="37" xfId="0" applyFont="1" applyFill="1" applyBorder="1" applyAlignment="1" applyProtection="1">
      <alignment horizontal="center" vertical="center"/>
    </xf>
    <xf numFmtId="0" fontId="40" fillId="5" borderId="0" xfId="0" applyFont="1" applyFill="1" applyBorder="1" applyAlignment="1" applyProtection="1">
      <alignment horizontal="left" vertical="top" wrapText="1"/>
    </xf>
    <xf numFmtId="0" fontId="11" fillId="10" borderId="14" xfId="0" applyFont="1" applyFill="1" applyBorder="1" applyAlignment="1" applyProtection="1">
      <alignment horizontal="left" vertical="top" wrapText="1"/>
      <protection locked="0"/>
    </xf>
    <xf numFmtId="0" fontId="11" fillId="10" borderId="15" xfId="0" applyFont="1" applyFill="1" applyBorder="1" applyAlignment="1" applyProtection="1">
      <alignment horizontal="left" vertical="top" wrapText="1"/>
      <protection locked="0"/>
    </xf>
    <xf numFmtId="0" fontId="11" fillId="10" borderId="16" xfId="0" applyFont="1" applyFill="1" applyBorder="1" applyAlignment="1" applyProtection="1">
      <alignment horizontal="left" vertical="top" wrapText="1"/>
      <protection locked="0"/>
    </xf>
    <xf numFmtId="0" fontId="43" fillId="5" borderId="23" xfId="0" applyFont="1" applyFill="1" applyBorder="1" applyAlignment="1" applyProtection="1">
      <alignment horizontal="right" vertical="center"/>
    </xf>
    <xf numFmtId="0" fontId="43" fillId="5" borderId="24" xfId="0" applyFont="1" applyFill="1" applyBorder="1" applyAlignment="1" applyProtection="1">
      <alignment horizontal="right" vertical="center"/>
    </xf>
    <xf numFmtId="0" fontId="40" fillId="0" borderId="0" xfId="0" applyFont="1" applyAlignment="1" applyProtection="1">
      <alignment horizontal="left" vertical="center" wrapText="1"/>
    </xf>
    <xf numFmtId="0" fontId="11" fillId="8" borderId="2" xfId="0" applyFont="1" applyFill="1" applyBorder="1" applyAlignment="1" applyProtection="1">
      <alignment horizontal="left" vertical="center"/>
      <protection locked="0"/>
    </xf>
    <xf numFmtId="0" fontId="11" fillId="8" borderId="3" xfId="0" applyFont="1" applyFill="1" applyBorder="1" applyAlignment="1" applyProtection="1">
      <alignment horizontal="left" vertical="center"/>
      <protection locked="0"/>
    </xf>
    <xf numFmtId="0" fontId="11" fillId="8" borderId="4" xfId="0" applyFont="1" applyFill="1" applyBorder="1" applyAlignment="1" applyProtection="1">
      <alignment horizontal="left" vertical="center"/>
      <protection locked="0"/>
    </xf>
    <xf numFmtId="0" fontId="11" fillId="8" borderId="2" xfId="0" applyFont="1" applyFill="1" applyBorder="1" applyAlignment="1" applyProtection="1">
      <alignment horizontal="center" vertical="center"/>
      <protection locked="0"/>
    </xf>
    <xf numFmtId="0" fontId="11" fillId="8" borderId="3" xfId="0" applyFont="1" applyFill="1" applyBorder="1" applyAlignment="1" applyProtection="1">
      <alignment horizontal="center" vertical="center"/>
      <protection locked="0"/>
    </xf>
    <xf numFmtId="0" fontId="11" fillId="8" borderId="4" xfId="0" applyFont="1" applyFill="1" applyBorder="1" applyAlignment="1" applyProtection="1">
      <alignment horizontal="center" vertical="center"/>
      <protection locked="0"/>
    </xf>
    <xf numFmtId="0" fontId="11" fillId="8" borderId="2" xfId="0" applyFont="1" applyFill="1" applyBorder="1" applyAlignment="1" applyProtection="1">
      <alignment horizontal="center"/>
      <protection locked="0"/>
    </xf>
    <xf numFmtId="0" fontId="11" fillId="8" borderId="3" xfId="0" applyFont="1" applyFill="1" applyBorder="1" applyAlignment="1" applyProtection="1">
      <alignment horizontal="center"/>
      <protection locked="0"/>
    </xf>
    <xf numFmtId="0" fontId="11" fillId="8" borderId="4" xfId="0" applyFont="1" applyFill="1" applyBorder="1" applyAlignment="1" applyProtection="1">
      <alignment horizontal="center"/>
      <protection locked="0"/>
    </xf>
    <xf numFmtId="0" fontId="13" fillId="4" borderId="29" xfId="0" applyFont="1" applyFill="1" applyBorder="1" applyAlignment="1" applyProtection="1">
      <alignment horizontal="center" vertical="center" wrapText="1"/>
    </xf>
    <xf numFmtId="0" fontId="12" fillId="0" borderId="45" xfId="0" applyFont="1" applyFill="1" applyBorder="1" applyAlignment="1" applyProtection="1">
      <alignment horizontal="left" vertical="center" wrapText="1"/>
    </xf>
    <xf numFmtId="0" fontId="12" fillId="0" borderId="48" xfId="0" applyFont="1" applyFill="1" applyBorder="1" applyAlignment="1" applyProtection="1">
      <alignment horizontal="left" vertical="center" wrapText="1"/>
    </xf>
    <xf numFmtId="0" fontId="12" fillId="0" borderId="49" xfId="0" applyFont="1" applyFill="1" applyBorder="1" applyAlignment="1" applyProtection="1">
      <alignment horizontal="left" vertical="center" wrapText="1"/>
    </xf>
    <xf numFmtId="0" fontId="12" fillId="0" borderId="47" xfId="0" applyFont="1" applyFill="1" applyBorder="1" applyAlignment="1" applyProtection="1">
      <alignment horizontal="left" vertical="center" wrapText="1"/>
    </xf>
    <xf numFmtId="0" fontId="12" fillId="0" borderId="46" xfId="0" applyFont="1" applyFill="1" applyBorder="1" applyAlignment="1" applyProtection="1">
      <alignment horizontal="left" vertical="center" wrapText="1"/>
    </xf>
    <xf numFmtId="0" fontId="18" fillId="4" borderId="1" xfId="0" applyFont="1" applyFill="1" applyBorder="1" applyAlignment="1" applyProtection="1">
      <alignment horizontal="center" vertical="center"/>
    </xf>
    <xf numFmtId="0" fontId="11" fillId="10" borderId="14" xfId="0" applyFont="1" applyFill="1" applyBorder="1" applyAlignment="1" applyProtection="1">
      <alignment horizontal="left" vertical="top" wrapText="1"/>
    </xf>
    <xf numFmtId="0" fontId="11" fillId="10" borderId="20" xfId="0" applyFont="1" applyFill="1" applyBorder="1" applyAlignment="1" applyProtection="1">
      <alignment horizontal="left" vertical="center" wrapText="1"/>
      <protection locked="0"/>
    </xf>
    <xf numFmtId="0" fontId="11" fillId="10" borderId="21" xfId="0" applyFont="1" applyFill="1" applyBorder="1" applyAlignment="1" applyProtection="1">
      <alignment horizontal="left" vertical="center" wrapText="1"/>
      <protection locked="0"/>
    </xf>
    <xf numFmtId="0" fontId="11" fillId="10" borderId="22" xfId="0" applyFont="1" applyFill="1" applyBorder="1" applyAlignment="1" applyProtection="1">
      <alignment horizontal="left" vertical="center" wrapText="1"/>
      <protection locked="0"/>
    </xf>
    <xf numFmtId="0" fontId="11" fillId="10" borderId="23" xfId="0" applyFont="1" applyFill="1" applyBorder="1" applyAlignment="1" applyProtection="1">
      <alignment horizontal="left" vertical="center" wrapText="1"/>
      <protection locked="0"/>
    </xf>
    <xf numFmtId="0" fontId="11" fillId="10" borderId="0" xfId="0" applyFont="1" applyFill="1" applyBorder="1" applyAlignment="1" applyProtection="1">
      <alignment horizontal="left" vertical="center" wrapText="1"/>
      <protection locked="0"/>
    </xf>
    <xf numFmtId="0" fontId="11" fillId="10" borderId="24" xfId="0" applyFont="1" applyFill="1" applyBorder="1" applyAlignment="1" applyProtection="1">
      <alignment horizontal="left" vertical="center" wrapText="1"/>
      <protection locked="0"/>
    </xf>
    <xf numFmtId="0" fontId="11" fillId="10" borderId="39" xfId="0" applyFont="1" applyFill="1" applyBorder="1" applyAlignment="1" applyProtection="1">
      <alignment horizontal="left" vertical="center" wrapText="1"/>
      <protection locked="0"/>
    </xf>
    <xf numFmtId="0" fontId="11" fillId="10" borderId="38" xfId="0" applyFont="1" applyFill="1" applyBorder="1" applyAlignment="1" applyProtection="1">
      <alignment horizontal="left" vertical="center" wrapText="1"/>
      <protection locked="0"/>
    </xf>
    <xf numFmtId="0" fontId="11" fillId="10" borderId="40" xfId="0" applyFont="1" applyFill="1" applyBorder="1" applyAlignment="1" applyProtection="1">
      <alignment horizontal="left" vertical="center" wrapText="1"/>
      <protection locked="0"/>
    </xf>
    <xf numFmtId="0" fontId="11" fillId="10" borderId="25" xfId="0" applyFont="1" applyFill="1" applyBorder="1" applyAlignment="1" applyProtection="1">
      <alignment horizontal="left" vertical="center" wrapText="1"/>
      <protection locked="0"/>
    </xf>
    <xf numFmtId="0" fontId="11" fillId="10" borderId="26" xfId="0" applyFont="1" applyFill="1" applyBorder="1" applyAlignment="1" applyProtection="1">
      <alignment horizontal="left" vertical="center" wrapText="1"/>
      <protection locked="0"/>
    </xf>
    <xf numFmtId="0" fontId="11" fillId="10" borderId="27" xfId="0" applyFont="1" applyFill="1" applyBorder="1" applyAlignment="1" applyProtection="1">
      <alignment horizontal="left" vertical="center" wrapText="1"/>
      <protection locked="0"/>
    </xf>
    <xf numFmtId="0" fontId="13" fillId="4" borderId="5" xfId="0" applyFont="1" applyFill="1" applyBorder="1" applyAlignment="1" applyProtection="1">
      <alignment horizontal="center" vertical="center" wrapText="1"/>
    </xf>
    <xf numFmtId="0" fontId="13" fillId="4" borderId="7" xfId="0" applyFont="1" applyFill="1" applyBorder="1" applyAlignment="1" applyProtection="1">
      <alignment horizontal="center" vertical="center" wrapText="1"/>
    </xf>
    <xf numFmtId="0" fontId="11" fillId="10" borderId="14" xfId="0" applyFont="1" applyFill="1" applyBorder="1" applyAlignment="1" applyProtection="1">
      <alignment horizontal="left" vertical="center" wrapText="1"/>
      <protection locked="0"/>
    </xf>
    <xf numFmtId="0" fontId="11" fillId="10" borderId="15" xfId="0" applyFont="1" applyFill="1" applyBorder="1" applyAlignment="1" applyProtection="1">
      <alignment horizontal="left" vertical="center" wrapText="1"/>
      <protection locked="0"/>
    </xf>
    <xf numFmtId="0" fontId="11" fillId="10" borderId="14" xfId="0" applyFont="1" applyFill="1" applyBorder="1" applyAlignment="1" applyProtection="1">
      <alignment horizontal="center" vertical="center" wrapText="1"/>
      <protection locked="0"/>
    </xf>
    <xf numFmtId="0" fontId="11" fillId="10" borderId="15" xfId="0" applyFont="1" applyFill="1" applyBorder="1" applyAlignment="1" applyProtection="1">
      <alignment horizontal="center" vertical="center" wrapText="1"/>
      <protection locked="0"/>
    </xf>
    <xf numFmtId="0" fontId="11" fillId="10" borderId="16"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xf>
    <xf numFmtId="0" fontId="11" fillId="5" borderId="3" xfId="0" applyFont="1" applyFill="1" applyBorder="1" applyAlignment="1" applyProtection="1">
      <alignment horizontal="left" vertical="top"/>
    </xf>
    <xf numFmtId="0" fontId="11" fillId="5" borderId="4" xfId="0" applyFont="1" applyFill="1" applyBorder="1" applyAlignment="1" applyProtection="1">
      <alignment horizontal="left" vertical="top"/>
    </xf>
    <xf numFmtId="0" fontId="40" fillId="5" borderId="0" xfId="0" applyFont="1" applyFill="1" applyAlignment="1" applyProtection="1">
      <alignment horizontal="center" vertical="center"/>
    </xf>
    <xf numFmtId="0" fontId="11" fillId="10" borderId="14" xfId="0" applyFont="1" applyFill="1" applyBorder="1" applyAlignment="1" applyProtection="1">
      <alignment horizontal="center" vertical="top" wrapText="1"/>
    </xf>
    <xf numFmtId="0" fontId="11" fillId="10" borderId="15" xfId="0" applyFont="1" applyFill="1" applyBorder="1" applyAlignment="1" applyProtection="1">
      <alignment horizontal="center" vertical="top" wrapText="1"/>
    </xf>
    <xf numFmtId="0" fontId="11" fillId="10" borderId="16" xfId="0" applyFont="1" applyFill="1" applyBorder="1" applyAlignment="1" applyProtection="1">
      <alignment horizontal="center" vertical="top" wrapText="1"/>
    </xf>
    <xf numFmtId="0" fontId="40" fillId="21" borderId="36" xfId="0" applyFont="1" applyFill="1" applyBorder="1" applyAlignment="1" applyProtection="1">
      <alignment horizontal="center" vertical="center"/>
    </xf>
    <xf numFmtId="0" fontId="40" fillId="21" borderId="50" xfId="0" applyFont="1" applyFill="1" applyBorder="1" applyAlignment="1" applyProtection="1">
      <alignment horizontal="center" vertical="center"/>
    </xf>
    <xf numFmtId="0" fontId="40" fillId="21" borderId="37" xfId="0" applyFont="1" applyFill="1" applyBorder="1" applyAlignment="1" applyProtection="1">
      <alignment horizontal="center" vertical="center"/>
    </xf>
    <xf numFmtId="0" fontId="12" fillId="12" borderId="14" xfId="0" applyFont="1" applyFill="1" applyBorder="1" applyAlignment="1" applyProtection="1">
      <alignment horizontal="center" vertical="center" wrapText="1"/>
      <protection locked="0"/>
    </xf>
    <xf numFmtId="0" fontId="12" fillId="12" borderId="15" xfId="0" applyFont="1" applyFill="1" applyBorder="1" applyAlignment="1" applyProtection="1">
      <alignment horizontal="center" vertical="center" wrapText="1"/>
      <protection locked="0"/>
    </xf>
    <xf numFmtId="0" fontId="12" fillId="12" borderId="16" xfId="0" applyFont="1" applyFill="1" applyBorder="1" applyAlignment="1" applyProtection="1">
      <alignment horizontal="center" vertical="center" wrapText="1"/>
      <protection locked="0"/>
    </xf>
    <xf numFmtId="0" fontId="18" fillId="4" borderId="36" xfId="0" applyFont="1" applyFill="1" applyBorder="1" applyAlignment="1" applyProtection="1">
      <alignment horizontal="center" vertical="center"/>
    </xf>
    <xf numFmtId="0" fontId="18" fillId="4" borderId="50" xfId="0" applyFont="1" applyFill="1" applyBorder="1" applyAlignment="1" applyProtection="1">
      <alignment horizontal="center" vertical="center"/>
    </xf>
    <xf numFmtId="0" fontId="18" fillId="4" borderId="37" xfId="0" applyFont="1" applyFill="1" applyBorder="1" applyAlignment="1" applyProtection="1">
      <alignment horizontal="center" vertical="center"/>
    </xf>
    <xf numFmtId="0" fontId="1" fillId="0" borderId="1" xfId="0" applyNumberFormat="1" applyFont="1" applyFill="1" applyBorder="1" applyAlignment="1" applyProtection="1">
      <alignment horizontal="left" vertical="center" wrapText="1"/>
    </xf>
    <xf numFmtId="0" fontId="11" fillId="0" borderId="1" xfId="0" applyNumberFormat="1" applyFont="1" applyFill="1" applyBorder="1" applyAlignment="1" applyProtection="1">
      <alignment horizontal="left" vertical="center" wrapText="1"/>
    </xf>
    <xf numFmtId="0" fontId="11" fillId="10" borderId="13" xfId="0" applyFont="1" applyFill="1" applyBorder="1" applyAlignment="1" applyProtection="1">
      <alignment horizontal="left" vertical="top" wrapText="1"/>
      <protection locked="0"/>
    </xf>
    <xf numFmtId="0" fontId="43" fillId="5" borderId="0" xfId="0" applyFont="1" applyFill="1" applyBorder="1" applyAlignment="1" applyProtection="1">
      <alignment horizontal="right" vertical="center"/>
    </xf>
    <xf numFmtId="0" fontId="43" fillId="0" borderId="1" xfId="0" applyFont="1" applyBorder="1" applyAlignment="1" applyProtection="1">
      <alignment horizontal="center" vertical="center"/>
    </xf>
    <xf numFmtId="0" fontId="43" fillId="0" borderId="2" xfId="0" applyFont="1" applyBorder="1" applyAlignment="1" applyProtection="1">
      <alignment horizontal="center" vertical="center"/>
    </xf>
    <xf numFmtId="0" fontId="12" fillId="0" borderId="0" xfId="0" applyFont="1" applyAlignment="1">
      <alignment horizontal="center"/>
    </xf>
    <xf numFmtId="0" fontId="12" fillId="0" borderId="0" xfId="0" quotePrefix="1" applyFont="1" applyAlignment="1">
      <alignment horizontal="center"/>
    </xf>
    <xf numFmtId="0" fontId="13" fillId="0" borderId="0" xfId="0" applyFont="1" applyAlignment="1">
      <alignment horizontal="center"/>
    </xf>
    <xf numFmtId="0" fontId="47" fillId="10" borderId="20" xfId="0" applyFont="1" applyFill="1" applyBorder="1" applyAlignment="1">
      <alignment horizontal="center"/>
    </xf>
    <xf numFmtId="0" fontId="47" fillId="10" borderId="22" xfId="0" applyFont="1" applyFill="1" applyBorder="1" applyAlignment="1">
      <alignment horizontal="center"/>
    </xf>
    <xf numFmtId="0" fontId="47" fillId="10" borderId="23" xfId="0" applyFont="1" applyFill="1" applyBorder="1" applyAlignment="1">
      <alignment horizontal="center"/>
    </xf>
    <xf numFmtId="0" fontId="47" fillId="10" borderId="24" xfId="0" applyFont="1" applyFill="1" applyBorder="1" applyAlignment="1">
      <alignment horizontal="center"/>
    </xf>
    <xf numFmtId="0" fontId="47" fillId="10" borderId="25" xfId="0" applyFont="1" applyFill="1" applyBorder="1" applyAlignment="1">
      <alignment horizontal="center"/>
    </xf>
    <xf numFmtId="0" fontId="47" fillId="10" borderId="27" xfId="0" applyFont="1" applyFill="1" applyBorder="1" applyAlignment="1">
      <alignment horizontal="center"/>
    </xf>
    <xf numFmtId="0" fontId="29" fillId="9" borderId="17" xfId="0" applyFont="1" applyFill="1" applyBorder="1" applyAlignment="1">
      <alignment horizontal="center" vertical="center"/>
    </xf>
    <xf numFmtId="0" fontId="29" fillId="9" borderId="18" xfId="0" applyFont="1" applyFill="1" applyBorder="1" applyAlignment="1">
      <alignment horizontal="center" vertical="center"/>
    </xf>
    <xf numFmtId="0" fontId="29" fillId="9" borderId="19" xfId="0" applyFont="1" applyFill="1" applyBorder="1" applyAlignment="1">
      <alignment horizontal="center" vertical="center"/>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12" fillId="10" borderId="14" xfId="0" applyFont="1" applyFill="1" applyBorder="1" applyAlignment="1" applyProtection="1">
      <alignment horizontal="left" vertical="top" wrapText="1"/>
      <protection locked="0"/>
    </xf>
    <xf numFmtId="0" fontId="12" fillId="10" borderId="15" xfId="0" applyFont="1" applyFill="1" applyBorder="1" applyAlignment="1" applyProtection="1">
      <alignment horizontal="left" vertical="top" wrapText="1"/>
      <protection locked="0"/>
    </xf>
    <xf numFmtId="0" fontId="12" fillId="10" borderId="16" xfId="0" applyFont="1" applyFill="1" applyBorder="1" applyAlignment="1" applyProtection="1">
      <alignment horizontal="left" vertical="top" wrapText="1"/>
      <protection locked="0"/>
    </xf>
    <xf numFmtId="0" fontId="25" fillId="5" borderId="0" xfId="0" applyFont="1" applyFill="1" applyAlignment="1">
      <alignment horizontal="left" vertical="center"/>
    </xf>
    <xf numFmtId="0" fontId="25" fillId="0" borderId="0" xfId="0" applyFont="1" applyBorder="1" applyAlignment="1">
      <alignment horizontal="left" vertical="center"/>
    </xf>
    <xf numFmtId="0" fontId="36" fillId="5" borderId="2" xfId="0" applyFont="1" applyFill="1" applyBorder="1" applyAlignment="1" applyProtection="1">
      <alignment horizontal="left" vertical="top"/>
    </xf>
    <xf numFmtId="0" fontId="36" fillId="5" borderId="3" xfId="0" applyFont="1" applyFill="1" applyBorder="1" applyAlignment="1" applyProtection="1">
      <alignment horizontal="left" vertical="top"/>
    </xf>
    <xf numFmtId="0" fontId="36" fillId="5" borderId="4" xfId="0" applyFont="1" applyFill="1" applyBorder="1" applyAlignment="1" applyProtection="1">
      <alignment horizontal="left" vertical="top"/>
    </xf>
    <xf numFmtId="0" fontId="0" fillId="0" borderId="21" xfId="0" applyBorder="1" applyAlignment="1" applyProtection="1">
      <alignment horizontal="left" wrapText="1"/>
      <protection locked="0"/>
    </xf>
    <xf numFmtId="0" fontId="0" fillId="0" borderId="22" xfId="0" applyBorder="1" applyAlignment="1" applyProtection="1">
      <alignment horizontal="left" wrapText="1"/>
      <protection locked="0"/>
    </xf>
    <xf numFmtId="0" fontId="0" fillId="0" borderId="23" xfId="0" applyBorder="1" applyAlignment="1" applyProtection="1">
      <alignment horizontal="left" wrapText="1"/>
      <protection locked="0"/>
    </xf>
    <xf numFmtId="0" fontId="0" fillId="0" borderId="0" xfId="0" applyBorder="1" applyAlignment="1" applyProtection="1">
      <alignment horizontal="left" wrapText="1"/>
      <protection locked="0"/>
    </xf>
    <xf numFmtId="0" fontId="0" fillId="0" borderId="24" xfId="0" applyBorder="1" applyAlignment="1" applyProtection="1">
      <alignment horizontal="left" wrapText="1"/>
      <protection locked="0"/>
    </xf>
    <xf numFmtId="0" fontId="0" fillId="0" borderId="25" xfId="0" applyBorder="1" applyAlignment="1" applyProtection="1">
      <alignment horizontal="left" wrapText="1"/>
      <protection locked="0"/>
    </xf>
    <xf numFmtId="0" fontId="0" fillId="0" borderId="26" xfId="0" applyBorder="1" applyAlignment="1" applyProtection="1">
      <alignment horizontal="left" wrapText="1"/>
      <protection locked="0"/>
    </xf>
    <xf numFmtId="0" fontId="0" fillId="0" borderId="27" xfId="0" applyBorder="1" applyAlignment="1" applyProtection="1">
      <alignment horizontal="left" wrapText="1"/>
      <protection locked="0"/>
    </xf>
    <xf numFmtId="0" fontId="12" fillId="8" borderId="5" xfId="0" applyFont="1" applyFill="1" applyBorder="1" applyAlignment="1" applyProtection="1">
      <alignment horizontal="left" vertical="top" wrapText="1"/>
      <protection locked="0"/>
    </xf>
    <xf numFmtId="0" fontId="12" fillId="8" borderId="6" xfId="0" applyFont="1" applyFill="1" applyBorder="1" applyAlignment="1" applyProtection="1">
      <alignment horizontal="left" vertical="top" wrapText="1"/>
      <protection locked="0"/>
    </xf>
    <xf numFmtId="0" fontId="12" fillId="8" borderId="7" xfId="0" applyFont="1" applyFill="1" applyBorder="1" applyAlignment="1" applyProtection="1">
      <alignment horizontal="left" vertical="top" wrapText="1"/>
      <protection locked="0"/>
    </xf>
    <xf numFmtId="0" fontId="12" fillId="8" borderId="8" xfId="0" applyFont="1" applyFill="1" applyBorder="1" applyAlignment="1" applyProtection="1">
      <alignment horizontal="left" vertical="top" wrapText="1"/>
      <protection locked="0"/>
    </xf>
    <xf numFmtId="0" fontId="12" fillId="8" borderId="0" xfId="0" applyFont="1" applyFill="1" applyBorder="1" applyAlignment="1" applyProtection="1">
      <alignment horizontal="left" vertical="top" wrapText="1"/>
      <protection locked="0"/>
    </xf>
    <xf numFmtId="0" fontId="12" fillId="8" borderId="12" xfId="0" applyFont="1" applyFill="1" applyBorder="1" applyAlignment="1" applyProtection="1">
      <alignment horizontal="left" vertical="top" wrapText="1"/>
      <protection locked="0"/>
    </xf>
    <xf numFmtId="0" fontId="12" fillId="8" borderId="9" xfId="0" applyFont="1" applyFill="1" applyBorder="1" applyAlignment="1" applyProtection="1">
      <alignment horizontal="left" vertical="top" wrapText="1"/>
      <protection locked="0"/>
    </xf>
    <xf numFmtId="0" fontId="12" fillId="8" borderId="10" xfId="0" applyFont="1" applyFill="1" applyBorder="1" applyAlignment="1" applyProtection="1">
      <alignment horizontal="left" vertical="top" wrapText="1"/>
      <protection locked="0"/>
    </xf>
    <xf numFmtId="0" fontId="12" fillId="8" borderId="11" xfId="0" applyFont="1" applyFill="1" applyBorder="1" applyAlignment="1" applyProtection="1">
      <alignment horizontal="left" vertical="top" wrapText="1"/>
      <protection locked="0"/>
    </xf>
    <xf numFmtId="1" fontId="36" fillId="5" borderId="2" xfId="0" applyNumberFormat="1" applyFont="1" applyFill="1" applyBorder="1" applyAlignment="1" applyProtection="1">
      <alignment horizontal="center" vertical="center"/>
    </xf>
    <xf numFmtId="0" fontId="36" fillId="5" borderId="3" xfId="0" applyNumberFormat="1" applyFont="1" applyFill="1" applyBorder="1" applyAlignment="1" applyProtection="1">
      <alignment horizontal="center" vertical="center"/>
    </xf>
    <xf numFmtId="0" fontId="36" fillId="5" borderId="4" xfId="0" applyNumberFormat="1" applyFont="1" applyFill="1" applyBorder="1" applyAlignment="1" applyProtection="1">
      <alignment horizontal="center" vertical="center"/>
    </xf>
    <xf numFmtId="0" fontId="12" fillId="23" borderId="14" xfId="0" applyFont="1" applyFill="1" applyBorder="1" applyAlignment="1" applyProtection="1">
      <alignment horizontal="left" vertical="top" wrapText="1"/>
      <protection locked="0"/>
    </xf>
    <xf numFmtId="0" fontId="12" fillId="23" borderId="15" xfId="0" applyFont="1" applyFill="1" applyBorder="1" applyAlignment="1" applyProtection="1">
      <alignment horizontal="left" vertical="top" wrapText="1"/>
      <protection locked="0"/>
    </xf>
    <xf numFmtId="0" fontId="12" fillId="23" borderId="16" xfId="0" applyFont="1" applyFill="1" applyBorder="1" applyAlignment="1" applyProtection="1">
      <alignment horizontal="left" vertical="top" wrapText="1"/>
      <protection locked="0"/>
    </xf>
  </cellXfs>
  <cellStyles count="2">
    <cellStyle name="Lien hypertexte" xfId="1" builtinId="8"/>
    <cellStyle name="Normal" xfId="0" builtinId="0"/>
  </cellStyles>
  <dxfs count="14">
    <dxf>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theme="0" tint="-0.14996795556505021"/>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285750</xdr:colOff>
      <xdr:row>33</xdr:row>
      <xdr:rowOff>57150</xdr:rowOff>
    </xdr:from>
    <xdr:to>
      <xdr:col>0</xdr:col>
      <xdr:colOff>609600</xdr:colOff>
      <xdr:row>34</xdr:row>
      <xdr:rowOff>9525</xdr:rowOff>
    </xdr:to>
    <xdr:sp macro="" textlink="">
      <xdr:nvSpPr>
        <xdr:cNvPr id="2" name="Flèche droite 1">
          <a:extLst>
            <a:ext uri="{FF2B5EF4-FFF2-40B4-BE49-F238E27FC236}">
              <a16:creationId xmlns:a16="http://schemas.microsoft.com/office/drawing/2014/main" id="{00000000-0008-0000-0100-000002000000}"/>
            </a:ext>
          </a:extLst>
        </xdr:cNvPr>
        <xdr:cNvSpPr/>
      </xdr:nvSpPr>
      <xdr:spPr>
        <a:xfrm>
          <a:off x="285750" y="7115175"/>
          <a:ext cx="323850" cy="1428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209550</xdr:colOff>
      <xdr:row>25</xdr:row>
      <xdr:rowOff>47625</xdr:rowOff>
    </xdr:from>
    <xdr:to>
      <xdr:col>0</xdr:col>
      <xdr:colOff>533400</xdr:colOff>
      <xdr:row>25</xdr:row>
      <xdr:rowOff>161925</xdr:rowOff>
    </xdr:to>
    <xdr:sp macro="" textlink="">
      <xdr:nvSpPr>
        <xdr:cNvPr id="3" name="Flèche droite 2">
          <a:extLst>
            <a:ext uri="{FF2B5EF4-FFF2-40B4-BE49-F238E27FC236}">
              <a16:creationId xmlns:a16="http://schemas.microsoft.com/office/drawing/2014/main" id="{00000000-0008-0000-0100-000003000000}"/>
            </a:ext>
          </a:extLst>
        </xdr:cNvPr>
        <xdr:cNvSpPr/>
      </xdr:nvSpPr>
      <xdr:spPr>
        <a:xfrm>
          <a:off x="209550" y="5486400"/>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219075</xdr:colOff>
      <xdr:row>18</xdr:row>
      <xdr:rowOff>85725</xdr:rowOff>
    </xdr:from>
    <xdr:to>
      <xdr:col>0</xdr:col>
      <xdr:colOff>542925</xdr:colOff>
      <xdr:row>19</xdr:row>
      <xdr:rowOff>38100</xdr:rowOff>
    </xdr:to>
    <xdr:sp macro="" textlink="">
      <xdr:nvSpPr>
        <xdr:cNvPr id="4" name="Flèche droite 3">
          <a:extLst>
            <a:ext uri="{FF2B5EF4-FFF2-40B4-BE49-F238E27FC236}">
              <a16:creationId xmlns:a16="http://schemas.microsoft.com/office/drawing/2014/main" id="{00000000-0008-0000-0100-000004000000}"/>
            </a:ext>
          </a:extLst>
        </xdr:cNvPr>
        <xdr:cNvSpPr/>
      </xdr:nvSpPr>
      <xdr:spPr>
        <a:xfrm>
          <a:off x="219075" y="3838575"/>
          <a:ext cx="323850" cy="1428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266700</xdr:colOff>
      <xdr:row>35</xdr:row>
      <xdr:rowOff>57150</xdr:rowOff>
    </xdr:from>
    <xdr:to>
      <xdr:col>0</xdr:col>
      <xdr:colOff>590550</xdr:colOff>
      <xdr:row>35</xdr:row>
      <xdr:rowOff>171450</xdr:rowOff>
    </xdr:to>
    <xdr:sp macro="" textlink="">
      <xdr:nvSpPr>
        <xdr:cNvPr id="5" name="Flèche droite 4">
          <a:extLst>
            <a:ext uri="{FF2B5EF4-FFF2-40B4-BE49-F238E27FC236}">
              <a16:creationId xmlns:a16="http://schemas.microsoft.com/office/drawing/2014/main" id="{00000000-0008-0000-0100-000005000000}"/>
            </a:ext>
          </a:extLst>
        </xdr:cNvPr>
        <xdr:cNvSpPr/>
      </xdr:nvSpPr>
      <xdr:spPr>
        <a:xfrm>
          <a:off x="266700" y="6791325"/>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285750</xdr:colOff>
      <xdr:row>39</xdr:row>
      <xdr:rowOff>38100</xdr:rowOff>
    </xdr:from>
    <xdr:to>
      <xdr:col>0</xdr:col>
      <xdr:colOff>609600</xdr:colOff>
      <xdr:row>39</xdr:row>
      <xdr:rowOff>152400</xdr:rowOff>
    </xdr:to>
    <xdr:sp macro="" textlink="">
      <xdr:nvSpPr>
        <xdr:cNvPr id="6" name="Flèche droite 5">
          <a:extLst>
            <a:ext uri="{FF2B5EF4-FFF2-40B4-BE49-F238E27FC236}">
              <a16:creationId xmlns:a16="http://schemas.microsoft.com/office/drawing/2014/main" id="{00000000-0008-0000-0100-000006000000}"/>
            </a:ext>
          </a:extLst>
        </xdr:cNvPr>
        <xdr:cNvSpPr/>
      </xdr:nvSpPr>
      <xdr:spPr>
        <a:xfrm>
          <a:off x="285750" y="8239125"/>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276225</xdr:colOff>
      <xdr:row>41</xdr:row>
      <xdr:rowOff>38100</xdr:rowOff>
    </xdr:from>
    <xdr:to>
      <xdr:col>0</xdr:col>
      <xdr:colOff>600075</xdr:colOff>
      <xdr:row>41</xdr:row>
      <xdr:rowOff>152400</xdr:rowOff>
    </xdr:to>
    <xdr:sp macro="" textlink="">
      <xdr:nvSpPr>
        <xdr:cNvPr id="7" name="Flèche droite 6">
          <a:extLst>
            <a:ext uri="{FF2B5EF4-FFF2-40B4-BE49-F238E27FC236}">
              <a16:creationId xmlns:a16="http://schemas.microsoft.com/office/drawing/2014/main" id="{00000000-0008-0000-0100-000007000000}"/>
            </a:ext>
          </a:extLst>
        </xdr:cNvPr>
        <xdr:cNvSpPr/>
      </xdr:nvSpPr>
      <xdr:spPr>
        <a:xfrm>
          <a:off x="276225" y="8620125"/>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276225</xdr:colOff>
      <xdr:row>45</xdr:row>
      <xdr:rowOff>28575</xdr:rowOff>
    </xdr:from>
    <xdr:to>
      <xdr:col>0</xdr:col>
      <xdr:colOff>600075</xdr:colOff>
      <xdr:row>45</xdr:row>
      <xdr:rowOff>142875</xdr:rowOff>
    </xdr:to>
    <xdr:sp macro="" textlink="">
      <xdr:nvSpPr>
        <xdr:cNvPr id="8" name="Flèche droite 7">
          <a:extLst>
            <a:ext uri="{FF2B5EF4-FFF2-40B4-BE49-F238E27FC236}">
              <a16:creationId xmlns:a16="http://schemas.microsoft.com/office/drawing/2014/main" id="{00000000-0008-0000-0100-000008000000}"/>
            </a:ext>
          </a:extLst>
        </xdr:cNvPr>
        <xdr:cNvSpPr/>
      </xdr:nvSpPr>
      <xdr:spPr>
        <a:xfrm>
          <a:off x="276225" y="9315450"/>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0</xdr:col>
      <xdr:colOff>276225</xdr:colOff>
      <xdr:row>51</xdr:row>
      <xdr:rowOff>28575</xdr:rowOff>
    </xdr:from>
    <xdr:to>
      <xdr:col>0</xdr:col>
      <xdr:colOff>600075</xdr:colOff>
      <xdr:row>51</xdr:row>
      <xdr:rowOff>142875</xdr:rowOff>
    </xdr:to>
    <xdr:sp macro="" textlink="">
      <xdr:nvSpPr>
        <xdr:cNvPr id="9" name="Flèche droite 8">
          <a:extLst>
            <a:ext uri="{FF2B5EF4-FFF2-40B4-BE49-F238E27FC236}">
              <a16:creationId xmlns:a16="http://schemas.microsoft.com/office/drawing/2014/main" id="{00000000-0008-0000-0100-000009000000}"/>
            </a:ext>
          </a:extLst>
        </xdr:cNvPr>
        <xdr:cNvSpPr/>
      </xdr:nvSpPr>
      <xdr:spPr>
        <a:xfrm>
          <a:off x="276225" y="10287000"/>
          <a:ext cx="32385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0</xdr:col>
      <xdr:colOff>304802</xdr:colOff>
      <xdr:row>10</xdr:row>
      <xdr:rowOff>38100</xdr:rowOff>
    </xdr:from>
    <xdr:to>
      <xdr:col>2</xdr:col>
      <xdr:colOff>9526</xdr:colOff>
      <xdr:row>14</xdr:row>
      <xdr:rowOff>180975</xdr:rowOff>
    </xdr:to>
    <xdr:pic>
      <xdr:nvPicPr>
        <xdr:cNvPr id="10" name="irc_mi" descr="Résultat de recherche d'images pour &quot;dessin d'une ampoule&quot;">
          <a:extLst>
            <a:ext uri="{FF2B5EF4-FFF2-40B4-BE49-F238E27FC236}">
              <a16:creationId xmlns:a16="http://schemas.microsoft.com/office/drawing/2014/main" id="{00000000-0008-0000-0100-00000A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11956"/>
        <a:stretch/>
      </xdr:blipFill>
      <xdr:spPr bwMode="auto">
        <a:xfrm>
          <a:off x="304802" y="2114550"/>
          <a:ext cx="1228724" cy="1085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190500</xdr:colOff>
      <xdr:row>1</xdr:row>
      <xdr:rowOff>76200</xdr:rowOff>
    </xdr:from>
    <xdr:to>
      <xdr:col>10</xdr:col>
      <xdr:colOff>171450</xdr:colOff>
      <xdr:row>2</xdr:row>
      <xdr:rowOff>28575</xdr:rowOff>
    </xdr:to>
    <xdr:sp macro="" textlink="">
      <xdr:nvSpPr>
        <xdr:cNvPr id="2" name="ZoneTexte 1">
          <a:extLst>
            <a:ext uri="{FF2B5EF4-FFF2-40B4-BE49-F238E27FC236}">
              <a16:creationId xmlns:a16="http://schemas.microsoft.com/office/drawing/2014/main" id="{8D1AE1AD-19E5-42D1-BF66-F23A20EF23E2}"/>
            </a:ext>
          </a:extLst>
        </xdr:cNvPr>
        <xdr:cNvSpPr txBox="1"/>
      </xdr:nvSpPr>
      <xdr:spPr>
        <a:xfrm>
          <a:off x="11839575" y="685800"/>
          <a:ext cx="4038600" cy="2286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900" b="1">
              <a:solidFill>
                <a:srgbClr val="FF0000"/>
              </a:solidFill>
              <a:latin typeface="Arial" panose="020B0604020202020204" pitchFamily="34" charset="0"/>
              <a:cs typeface="Arial" panose="020B0604020202020204" pitchFamily="34" charset="0"/>
            </a:rPr>
            <a:t>Sans espace ou caractères spéciaux</a:t>
          </a:r>
        </a:p>
      </xdr:txBody>
    </xdr:sp>
    <xdr:clientData/>
  </xdr:twoCellAnchor>
  <xdr:twoCellAnchor>
    <xdr:from>
      <xdr:col>6</xdr:col>
      <xdr:colOff>1295400</xdr:colOff>
      <xdr:row>1</xdr:row>
      <xdr:rowOff>190500</xdr:rowOff>
    </xdr:from>
    <xdr:to>
      <xdr:col>7</xdr:col>
      <xdr:colOff>190500</xdr:colOff>
      <xdr:row>2</xdr:row>
      <xdr:rowOff>85725</xdr:rowOff>
    </xdr:to>
    <xdr:cxnSp macro="">
      <xdr:nvCxnSpPr>
        <xdr:cNvPr id="3" name="Connecteur droit avec flèche 2">
          <a:extLst>
            <a:ext uri="{FF2B5EF4-FFF2-40B4-BE49-F238E27FC236}">
              <a16:creationId xmlns:a16="http://schemas.microsoft.com/office/drawing/2014/main" id="{E25F3EAD-F390-4F01-9267-FABC17CA1330}"/>
            </a:ext>
          </a:extLst>
        </xdr:cNvPr>
        <xdr:cNvCxnSpPr>
          <a:endCxn id="2" idx="1"/>
        </xdr:cNvCxnSpPr>
      </xdr:nvCxnSpPr>
      <xdr:spPr>
        <a:xfrm flipV="1">
          <a:off x="10991850" y="800100"/>
          <a:ext cx="847725" cy="171450"/>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523875</xdr:colOff>
      <xdr:row>3</xdr:row>
      <xdr:rowOff>180975</xdr:rowOff>
    </xdr:from>
    <xdr:to>
      <xdr:col>14</xdr:col>
      <xdr:colOff>771525</xdr:colOff>
      <xdr:row>5</xdr:row>
      <xdr:rowOff>209550</xdr:rowOff>
    </xdr:to>
    <xdr:sp macro="" textlink="">
      <xdr:nvSpPr>
        <xdr:cNvPr id="4" name="ZoneTexte 3">
          <a:extLst>
            <a:ext uri="{FF2B5EF4-FFF2-40B4-BE49-F238E27FC236}">
              <a16:creationId xmlns:a16="http://schemas.microsoft.com/office/drawing/2014/main" id="{242C4A96-CEAF-4169-A268-27ADB66E1842}"/>
            </a:ext>
          </a:extLst>
        </xdr:cNvPr>
        <xdr:cNvSpPr txBox="1"/>
      </xdr:nvSpPr>
      <xdr:spPr>
        <a:xfrm>
          <a:off x="18230850" y="1190625"/>
          <a:ext cx="2105025" cy="4000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900" b="1">
              <a:solidFill>
                <a:srgbClr val="FF0000"/>
              </a:solidFill>
              <a:latin typeface="Arial" panose="020B0604020202020204" pitchFamily="34" charset="0"/>
              <a:cs typeface="Arial" panose="020B0604020202020204" pitchFamily="34" charset="0"/>
            </a:rPr>
            <a:t>En toutes lettres </a:t>
          </a:r>
        </a:p>
        <a:p>
          <a:r>
            <a:rPr lang="fr-FR" sz="900" b="1">
              <a:solidFill>
                <a:srgbClr val="FF0000"/>
              </a:solidFill>
              <a:latin typeface="Arial" panose="020B0604020202020204" pitchFamily="34" charset="0"/>
              <a:cs typeface="Arial" panose="020B0604020202020204" pitchFamily="34" charset="0"/>
            </a:rPr>
            <a:t>(sigle entre parenthèses à la fin)</a:t>
          </a:r>
        </a:p>
      </xdr:txBody>
    </xdr:sp>
    <xdr:clientData/>
  </xdr:twoCellAnchor>
  <xdr:twoCellAnchor>
    <xdr:from>
      <xdr:col>12</xdr:col>
      <xdr:colOff>152400</xdr:colOff>
      <xdr:row>6</xdr:row>
      <xdr:rowOff>19051</xdr:rowOff>
    </xdr:from>
    <xdr:to>
      <xdr:col>16</xdr:col>
      <xdr:colOff>95250</xdr:colOff>
      <xdr:row>10</xdr:row>
      <xdr:rowOff>95251</xdr:rowOff>
    </xdr:to>
    <xdr:sp macro="" textlink="">
      <xdr:nvSpPr>
        <xdr:cNvPr id="5" name="ZoneTexte 4">
          <a:extLst>
            <a:ext uri="{FF2B5EF4-FFF2-40B4-BE49-F238E27FC236}">
              <a16:creationId xmlns:a16="http://schemas.microsoft.com/office/drawing/2014/main" id="{93D20D68-FED3-406C-8E1C-8B82D6A1A46E}"/>
            </a:ext>
          </a:extLst>
        </xdr:cNvPr>
        <xdr:cNvSpPr txBox="1"/>
      </xdr:nvSpPr>
      <xdr:spPr>
        <a:xfrm>
          <a:off x="17859375" y="1647826"/>
          <a:ext cx="3581400" cy="8191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900" b="1">
              <a:solidFill>
                <a:srgbClr val="FF0000"/>
              </a:solidFill>
              <a:latin typeface="Arial" panose="020B0604020202020204" pitchFamily="34" charset="0"/>
              <a:cs typeface="Arial" panose="020B0604020202020204" pitchFamily="34" charset="0"/>
            </a:rPr>
            <a:t>L'adresse mentionnée ici doit être strictement la même que celle figurant sur le RIB joint et sur la fiche SIRENE jointe.</a:t>
          </a:r>
        </a:p>
        <a:p>
          <a:endParaRPr lang="fr-FR" sz="900" b="1">
            <a:solidFill>
              <a:srgbClr val="FF0000"/>
            </a:solidFill>
            <a:latin typeface="Arial" panose="020B0604020202020204" pitchFamily="34" charset="0"/>
            <a:cs typeface="Arial" panose="020B0604020202020204" pitchFamily="34" charset="0"/>
          </a:endParaRPr>
        </a:p>
        <a:p>
          <a:r>
            <a:rPr lang="fr-FR" sz="900" b="1">
              <a:solidFill>
                <a:srgbClr val="FF0000"/>
              </a:solidFill>
              <a:latin typeface="Arial" panose="020B0604020202020204" pitchFamily="34" charset="0"/>
              <a:cs typeface="Arial" panose="020B0604020202020204" pitchFamily="34" charset="0"/>
            </a:rPr>
            <a:t>Si des différences sont constatées, le dossier sera rejeté et</a:t>
          </a:r>
          <a:r>
            <a:rPr lang="fr-FR" sz="900" b="1" baseline="0">
              <a:solidFill>
                <a:srgbClr val="FF0000"/>
              </a:solidFill>
              <a:latin typeface="Arial" panose="020B0604020202020204" pitchFamily="34" charset="0"/>
              <a:cs typeface="Arial" panose="020B0604020202020204" pitchFamily="34" charset="0"/>
            </a:rPr>
            <a:t> donc non instruit</a:t>
          </a:r>
          <a:endParaRPr lang="fr-FR" sz="900" b="1">
            <a:solidFill>
              <a:srgbClr val="FF0000"/>
            </a:solidFill>
            <a:latin typeface="Arial" panose="020B0604020202020204" pitchFamily="34" charset="0"/>
            <a:cs typeface="Arial" panose="020B0604020202020204" pitchFamily="34" charset="0"/>
          </a:endParaRPr>
        </a:p>
      </xdr:txBody>
    </xdr:sp>
    <xdr:clientData/>
  </xdr:twoCellAnchor>
  <xdr:twoCellAnchor>
    <xdr:from>
      <xdr:col>12</xdr:col>
      <xdr:colOff>0</xdr:colOff>
      <xdr:row>6</xdr:row>
      <xdr:rowOff>47625</xdr:rowOff>
    </xdr:from>
    <xdr:to>
      <xdr:col>12</xdr:col>
      <xdr:colOff>180975</xdr:colOff>
      <xdr:row>10</xdr:row>
      <xdr:rowOff>19050</xdr:rowOff>
    </xdr:to>
    <xdr:sp macro="" textlink="">
      <xdr:nvSpPr>
        <xdr:cNvPr id="6" name="Accolade fermante 5">
          <a:extLst>
            <a:ext uri="{FF2B5EF4-FFF2-40B4-BE49-F238E27FC236}">
              <a16:creationId xmlns:a16="http://schemas.microsoft.com/office/drawing/2014/main" id="{7DA85F8D-8FBA-4EE0-BC43-1703104363D6}"/>
            </a:ext>
          </a:extLst>
        </xdr:cNvPr>
        <xdr:cNvSpPr/>
      </xdr:nvSpPr>
      <xdr:spPr>
        <a:xfrm>
          <a:off x="17706975" y="1676400"/>
          <a:ext cx="180975" cy="7143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FR" sz="1100"/>
        </a:p>
      </xdr:txBody>
    </xdr:sp>
    <xdr:clientData/>
  </xdr:twoCellAnchor>
  <xdr:twoCellAnchor>
    <xdr:from>
      <xdr:col>12</xdr:col>
      <xdr:colOff>76200</xdr:colOff>
      <xdr:row>5</xdr:row>
      <xdr:rowOff>9525</xdr:rowOff>
    </xdr:from>
    <xdr:to>
      <xdr:col>12</xdr:col>
      <xdr:colOff>523875</xdr:colOff>
      <xdr:row>5</xdr:row>
      <xdr:rowOff>114300</xdr:rowOff>
    </xdr:to>
    <xdr:cxnSp macro="">
      <xdr:nvCxnSpPr>
        <xdr:cNvPr id="7" name="Connecteur droit avec flèche 6">
          <a:extLst>
            <a:ext uri="{FF2B5EF4-FFF2-40B4-BE49-F238E27FC236}">
              <a16:creationId xmlns:a16="http://schemas.microsoft.com/office/drawing/2014/main" id="{31D4188A-CB9B-4B94-9089-1CB8B706B05E}"/>
            </a:ext>
          </a:extLst>
        </xdr:cNvPr>
        <xdr:cNvCxnSpPr>
          <a:endCxn id="4" idx="1"/>
        </xdr:cNvCxnSpPr>
      </xdr:nvCxnSpPr>
      <xdr:spPr>
        <a:xfrm flipV="1">
          <a:off x="17783175" y="1390650"/>
          <a:ext cx="447675" cy="104775"/>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148166</xdr:colOff>
      <xdr:row>5</xdr:row>
      <xdr:rowOff>89551</xdr:rowOff>
    </xdr:to>
    <xdr:pic>
      <xdr:nvPicPr>
        <xdr:cNvPr id="2" name="Image 1">
          <a:extLst>
            <a:ext uri="{FF2B5EF4-FFF2-40B4-BE49-F238E27FC236}">
              <a16:creationId xmlns:a16="http://schemas.microsoft.com/office/drawing/2014/main" id="{F0659F84-3800-4455-89BF-C23D6E3890A2}"/>
            </a:ext>
          </a:extLst>
        </xdr:cNvPr>
        <xdr:cNvPicPr>
          <a:picLocks noChangeAspect="1"/>
        </xdr:cNvPicPr>
      </xdr:nvPicPr>
      <xdr:blipFill>
        <a:blip xmlns:r="http://schemas.openxmlformats.org/officeDocument/2006/relationships" r:embed="rId1"/>
        <a:stretch>
          <a:fillRect/>
        </a:stretch>
      </xdr:blipFill>
      <xdr:spPr>
        <a:xfrm>
          <a:off x="0" y="0"/>
          <a:ext cx="963083" cy="883301"/>
        </a:xfrm>
        <a:prstGeom prst="rect">
          <a:avLst/>
        </a:prstGeom>
      </xdr:spPr>
    </xdr:pic>
    <xdr:clientData/>
  </xdr:twoCellAnchor>
  <xdr:twoCellAnchor editAs="oneCell">
    <xdr:from>
      <xdr:col>15</xdr:col>
      <xdr:colOff>486834</xdr:colOff>
      <xdr:row>0</xdr:row>
      <xdr:rowOff>84667</xdr:rowOff>
    </xdr:from>
    <xdr:to>
      <xdr:col>16</xdr:col>
      <xdr:colOff>716682</xdr:colOff>
      <xdr:row>5</xdr:row>
      <xdr:rowOff>149265</xdr:rowOff>
    </xdr:to>
    <xdr:pic>
      <xdr:nvPicPr>
        <xdr:cNvPr id="3" name="Image 2">
          <a:extLst>
            <a:ext uri="{FF2B5EF4-FFF2-40B4-BE49-F238E27FC236}">
              <a16:creationId xmlns:a16="http://schemas.microsoft.com/office/drawing/2014/main" id="{0D8C29DD-AA95-44C7-9AF4-66121AF1A7BC}"/>
            </a:ext>
          </a:extLst>
        </xdr:cNvPr>
        <xdr:cNvPicPr>
          <a:picLocks noChangeAspect="1"/>
        </xdr:cNvPicPr>
      </xdr:nvPicPr>
      <xdr:blipFill>
        <a:blip xmlns:r="http://schemas.openxmlformats.org/officeDocument/2006/relationships" r:embed="rId2"/>
        <a:stretch>
          <a:fillRect/>
        </a:stretch>
      </xdr:blipFill>
      <xdr:spPr>
        <a:xfrm>
          <a:off x="14943667" y="84667"/>
          <a:ext cx="1214098" cy="85834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see.fr/fr/accuei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vis-situation-sirene.insee.fr/"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avis-situation-sirene.insee.f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129"/>
  <sheetViews>
    <sheetView showGridLines="0" topLeftCell="A7" zoomScaleNormal="100" workbookViewId="0">
      <selection activeCell="D54" sqref="D54"/>
    </sheetView>
  </sheetViews>
  <sheetFormatPr baseColWidth="10" defaultRowHeight="14.25" x14ac:dyDescent="0.2"/>
  <cols>
    <col min="1" max="12" width="11.42578125" style="2"/>
    <col min="13" max="13" width="13.42578125" style="2" customWidth="1"/>
    <col min="14" max="14" width="12.85546875" style="2" customWidth="1"/>
    <col min="15" max="15" width="12.5703125" style="2" customWidth="1"/>
    <col min="16" max="16384" width="11.42578125" style="2"/>
  </cols>
  <sheetData>
    <row r="1" spans="1:15" ht="23.25" x14ac:dyDescent="0.35">
      <c r="A1" s="438" t="s">
        <v>159</v>
      </c>
      <c r="B1" s="438"/>
      <c r="C1" s="438"/>
      <c r="D1" s="438"/>
      <c r="E1" s="438"/>
      <c r="F1" s="438"/>
      <c r="G1" s="438"/>
      <c r="H1" s="438"/>
      <c r="I1" s="438"/>
      <c r="J1" s="438"/>
      <c r="K1" s="438"/>
      <c r="L1" s="438"/>
      <c r="M1" s="438"/>
      <c r="N1" s="438"/>
      <c r="O1" s="438"/>
    </row>
    <row r="4" spans="1:15" s="10" customFormat="1" ht="12.75" x14ac:dyDescent="0.2">
      <c r="A4" s="14" t="s">
        <v>271</v>
      </c>
    </row>
    <row r="5" spans="1:15" s="10" customFormat="1" ht="12.75" x14ac:dyDescent="0.2"/>
    <row r="6" spans="1:15" s="10" customFormat="1" ht="12.75" x14ac:dyDescent="0.2">
      <c r="A6" s="14" t="s">
        <v>227</v>
      </c>
    </row>
    <row r="7" spans="1:15" s="10" customFormat="1" ht="12.75" x14ac:dyDescent="0.2"/>
    <row r="8" spans="1:15" s="10" customFormat="1" ht="12.75" x14ac:dyDescent="0.2">
      <c r="A8" s="14" t="s">
        <v>182</v>
      </c>
    </row>
    <row r="9" spans="1:15" s="10" customFormat="1" ht="12.75" x14ac:dyDescent="0.2"/>
    <row r="10" spans="1:15" s="10" customFormat="1" ht="12.75" x14ac:dyDescent="0.2"/>
    <row r="11" spans="1:15" s="10" customFormat="1" ht="15" x14ac:dyDescent="0.25">
      <c r="A11"/>
    </row>
    <row r="12" spans="1:15" s="10" customFormat="1" ht="15" x14ac:dyDescent="0.25">
      <c r="A12"/>
    </row>
    <row r="13" spans="1:15" s="44" customFormat="1" ht="15" x14ac:dyDescent="0.25">
      <c r="A13"/>
    </row>
    <row r="14" spans="1:15" s="44" customFormat="1" ht="29.25" customHeight="1" x14ac:dyDescent="0.25">
      <c r="A14"/>
      <c r="C14" s="439" t="s">
        <v>654</v>
      </c>
      <c r="D14" s="439"/>
      <c r="E14" s="439"/>
      <c r="F14" s="439"/>
      <c r="G14" s="439"/>
      <c r="H14" s="439"/>
      <c r="I14" s="439"/>
      <c r="J14" s="439"/>
      <c r="K14" s="439"/>
      <c r="L14" s="439"/>
      <c r="M14" s="439"/>
      <c r="N14" s="439"/>
      <c r="O14" s="439"/>
    </row>
    <row r="15" spans="1:15" s="44" customFormat="1" ht="15" x14ac:dyDescent="0.25">
      <c r="A15"/>
    </row>
    <row r="16" spans="1:15" s="44" customFormat="1" ht="15" x14ac:dyDescent="0.25">
      <c r="A16"/>
    </row>
    <row r="17" spans="1:15" s="44" customFormat="1" ht="12.75" x14ac:dyDescent="0.2">
      <c r="A17" s="11" t="s">
        <v>179</v>
      </c>
      <c r="B17" s="12"/>
      <c r="C17" s="45"/>
      <c r="D17" s="45"/>
      <c r="E17" s="45"/>
      <c r="F17" s="45"/>
      <c r="G17" s="45"/>
      <c r="H17" s="45"/>
      <c r="I17" s="45"/>
      <c r="J17" s="45"/>
      <c r="K17" s="45"/>
      <c r="L17" s="45"/>
      <c r="M17" s="45"/>
      <c r="N17" s="45"/>
      <c r="O17" s="46"/>
    </row>
    <row r="18" spans="1:15" s="44" customFormat="1" ht="15" x14ac:dyDescent="0.25">
      <c r="A18" s="32"/>
      <c r="B18" s="47"/>
      <c r="C18" s="47"/>
      <c r="D18" s="47"/>
      <c r="E18" s="47"/>
      <c r="F18" s="47"/>
      <c r="G18" s="47"/>
      <c r="H18" s="47"/>
      <c r="I18" s="47"/>
      <c r="J18" s="47"/>
      <c r="K18" s="47"/>
      <c r="L18" s="47"/>
      <c r="M18" s="47"/>
      <c r="N18" s="47"/>
      <c r="O18" s="48"/>
    </row>
    <row r="19" spans="1:15" s="44" customFormat="1" ht="15" x14ac:dyDescent="0.25">
      <c r="A19" s="32"/>
      <c r="B19" s="13" t="s">
        <v>387</v>
      </c>
      <c r="C19" s="13"/>
      <c r="D19" s="13"/>
      <c r="E19" s="13"/>
      <c r="F19" s="47"/>
      <c r="G19" s="47"/>
      <c r="H19" s="47"/>
      <c r="I19" s="47"/>
      <c r="J19" s="47"/>
      <c r="K19" s="47"/>
      <c r="L19" s="47"/>
      <c r="M19" s="47"/>
      <c r="N19" s="47"/>
      <c r="O19" s="48"/>
    </row>
    <row r="20" spans="1:15" s="44" customFormat="1" ht="15" x14ac:dyDescent="0.25">
      <c r="A20" s="32"/>
      <c r="B20" s="47" t="s">
        <v>229</v>
      </c>
      <c r="C20" s="47"/>
      <c r="D20" s="47"/>
      <c r="E20" s="47"/>
      <c r="F20" s="47"/>
      <c r="G20" s="47"/>
      <c r="H20" s="47"/>
      <c r="I20" s="47"/>
      <c r="J20" s="47"/>
      <c r="K20" s="47"/>
      <c r="L20" s="47"/>
      <c r="M20" s="47"/>
      <c r="N20" s="47"/>
      <c r="O20" s="48"/>
    </row>
    <row r="21" spans="1:15" s="44" customFormat="1" ht="15" x14ac:dyDescent="0.25">
      <c r="A21" s="32"/>
      <c r="B21" s="47" t="s">
        <v>223</v>
      </c>
      <c r="C21" s="47"/>
      <c r="D21" s="47"/>
      <c r="E21" s="47"/>
      <c r="F21" s="47"/>
      <c r="G21" s="47"/>
      <c r="H21" s="47"/>
      <c r="I21" s="47"/>
      <c r="J21" s="47"/>
      <c r="K21" s="47"/>
      <c r="L21" s="47"/>
      <c r="M21" s="440" t="s">
        <v>360</v>
      </c>
      <c r="N21" s="440"/>
      <c r="O21" s="441"/>
    </row>
    <row r="22" spans="1:15" s="44" customFormat="1" ht="15" x14ac:dyDescent="0.25">
      <c r="A22" s="33"/>
      <c r="B22" s="50"/>
      <c r="C22" s="50"/>
      <c r="D22" s="50"/>
      <c r="E22" s="50"/>
      <c r="F22" s="50"/>
      <c r="G22" s="50"/>
      <c r="H22" s="50"/>
      <c r="I22" s="50"/>
      <c r="J22" s="50"/>
      <c r="K22" s="50"/>
      <c r="L22" s="50"/>
      <c r="M22" s="50"/>
      <c r="N22" s="50"/>
      <c r="O22" s="51"/>
    </row>
    <row r="23" spans="1:15" s="44" customFormat="1" ht="15" x14ac:dyDescent="0.25">
      <c r="A23"/>
    </row>
    <row r="24" spans="1:15" s="44" customFormat="1" ht="12.75" x14ac:dyDescent="0.2">
      <c r="A24" s="11" t="s">
        <v>361</v>
      </c>
      <c r="B24" s="12"/>
      <c r="C24" s="45"/>
      <c r="D24" s="45"/>
      <c r="E24" s="45"/>
      <c r="F24" s="45"/>
      <c r="G24" s="45"/>
      <c r="H24" s="45"/>
      <c r="I24" s="45"/>
      <c r="J24" s="45"/>
      <c r="K24" s="45"/>
      <c r="L24" s="45"/>
      <c r="M24" s="45"/>
      <c r="N24" s="45"/>
      <c r="O24" s="46"/>
    </row>
    <row r="25" spans="1:15" s="44" customFormat="1" ht="15" x14ac:dyDescent="0.25">
      <c r="A25" s="32"/>
      <c r="B25" s="47"/>
      <c r="C25" s="47"/>
      <c r="D25" s="47"/>
      <c r="E25" s="47"/>
      <c r="F25" s="47"/>
      <c r="G25" s="47"/>
      <c r="H25" s="47"/>
      <c r="I25" s="47"/>
      <c r="J25" s="47"/>
      <c r="K25" s="47"/>
      <c r="L25" s="47"/>
      <c r="M25" s="47"/>
      <c r="N25" s="47"/>
      <c r="O25" s="48"/>
    </row>
    <row r="26" spans="1:15" s="44" customFormat="1" ht="15" x14ac:dyDescent="0.25">
      <c r="A26" s="32"/>
      <c r="B26" s="13" t="s">
        <v>682</v>
      </c>
      <c r="C26" s="47"/>
      <c r="D26" s="47"/>
      <c r="E26" s="47"/>
      <c r="F26" s="47"/>
      <c r="G26" s="47"/>
      <c r="H26" s="47"/>
      <c r="I26" s="47"/>
      <c r="J26" s="47"/>
      <c r="K26" s="47"/>
      <c r="L26" s="47"/>
      <c r="M26" s="47"/>
      <c r="N26" s="47"/>
      <c r="O26" s="48"/>
    </row>
    <row r="27" spans="1:15" s="44" customFormat="1" ht="15" x14ac:dyDescent="0.25">
      <c r="A27" s="32"/>
      <c r="B27" s="47" t="s">
        <v>160</v>
      </c>
      <c r="C27" s="47"/>
      <c r="D27" s="47"/>
      <c r="E27" s="47"/>
      <c r="F27" s="47"/>
      <c r="G27" s="47"/>
      <c r="H27" s="47"/>
      <c r="I27" s="47"/>
      <c r="J27" s="47"/>
      <c r="K27" s="47"/>
      <c r="L27" s="47"/>
      <c r="M27" s="47"/>
      <c r="N27" s="47"/>
      <c r="O27" s="48"/>
    </row>
    <row r="28" spans="1:15" s="44" customFormat="1" ht="24.75" customHeight="1" x14ac:dyDescent="0.25">
      <c r="A28" s="32"/>
      <c r="B28" s="442" t="s">
        <v>362</v>
      </c>
      <c r="C28" s="442"/>
      <c r="D28" s="442"/>
      <c r="E28" s="442"/>
      <c r="F28" s="442"/>
      <c r="G28" s="442"/>
      <c r="H28" s="442"/>
      <c r="I28" s="442"/>
      <c r="J28" s="442"/>
      <c r="K28" s="442"/>
      <c r="L28" s="442"/>
      <c r="M28" s="442"/>
      <c r="N28" s="442"/>
      <c r="O28" s="443"/>
    </row>
    <row r="29" spans="1:15" s="44" customFormat="1" ht="15" x14ac:dyDescent="0.25">
      <c r="A29" s="32"/>
      <c r="B29" s="47" t="s">
        <v>161</v>
      </c>
      <c r="C29" s="47"/>
      <c r="D29" s="47"/>
      <c r="E29" s="47"/>
      <c r="F29" s="47"/>
      <c r="G29" s="47"/>
      <c r="H29" s="47"/>
      <c r="I29" s="47"/>
      <c r="J29" s="47"/>
      <c r="K29" s="47"/>
      <c r="L29" s="47"/>
      <c r="M29" s="47"/>
      <c r="N29" s="47"/>
      <c r="O29" s="48"/>
    </row>
    <row r="30" spans="1:15" s="44" customFormat="1" ht="15" x14ac:dyDescent="0.25">
      <c r="A30" s="33"/>
      <c r="B30" s="50"/>
      <c r="C30" s="50"/>
      <c r="D30" s="50"/>
      <c r="E30" s="50"/>
      <c r="F30" s="50"/>
      <c r="G30" s="50"/>
      <c r="H30" s="50"/>
      <c r="I30" s="50"/>
      <c r="J30" s="50"/>
      <c r="K30" s="50"/>
      <c r="L30" s="50"/>
      <c r="M30" s="50"/>
      <c r="N30" s="50"/>
      <c r="O30" s="51"/>
    </row>
    <row r="31" spans="1:15" s="44" customFormat="1" ht="15" x14ac:dyDescent="0.25">
      <c r="A31"/>
    </row>
    <row r="32" spans="1:15" s="44" customFormat="1" ht="12.75" x14ac:dyDescent="0.2">
      <c r="A32" s="11" t="s">
        <v>683</v>
      </c>
      <c r="B32" s="12"/>
      <c r="C32" s="45"/>
      <c r="D32" s="45"/>
      <c r="E32" s="45"/>
      <c r="F32" s="45"/>
      <c r="G32" s="45"/>
      <c r="H32" s="45"/>
      <c r="I32" s="45"/>
      <c r="J32" s="45"/>
      <c r="K32" s="45"/>
      <c r="L32" s="45"/>
      <c r="M32" s="45"/>
      <c r="N32" s="45"/>
      <c r="O32" s="46"/>
    </row>
    <row r="33" spans="1:15" s="44" customFormat="1" ht="15" x14ac:dyDescent="0.25">
      <c r="A33" s="32"/>
      <c r="B33" s="47"/>
      <c r="C33" s="47"/>
      <c r="D33" s="47"/>
      <c r="E33" s="47"/>
      <c r="F33" s="47"/>
      <c r="G33" s="47"/>
      <c r="H33" s="47"/>
      <c r="I33" s="47"/>
      <c r="J33" s="47"/>
      <c r="K33" s="47"/>
      <c r="L33" s="47"/>
      <c r="M33" s="47"/>
      <c r="N33" s="47"/>
      <c r="O33" s="48"/>
    </row>
    <row r="34" spans="1:15" s="44" customFormat="1" ht="15" x14ac:dyDescent="0.25">
      <c r="A34" s="32"/>
      <c r="B34" s="13" t="s">
        <v>655</v>
      </c>
      <c r="C34" s="47"/>
      <c r="D34" s="47"/>
      <c r="E34" s="47"/>
      <c r="F34" s="47"/>
      <c r="G34" s="47"/>
      <c r="H34" s="47"/>
      <c r="I34" s="47"/>
      <c r="J34" s="47"/>
      <c r="K34" s="47"/>
      <c r="L34" s="47"/>
      <c r="M34" s="47"/>
      <c r="N34" s="47"/>
      <c r="O34" s="48"/>
    </row>
    <row r="35" spans="1:15" s="44" customFormat="1" ht="15" x14ac:dyDescent="0.25">
      <c r="A35" s="32"/>
      <c r="B35" s="47"/>
      <c r="C35" s="47"/>
      <c r="D35" s="47"/>
      <c r="E35" s="47"/>
      <c r="F35" s="47"/>
      <c r="G35" s="47"/>
      <c r="H35" s="47"/>
      <c r="I35" s="47"/>
      <c r="J35" s="47"/>
      <c r="K35" s="47"/>
      <c r="L35" s="47"/>
      <c r="M35" s="47"/>
      <c r="N35" s="47"/>
      <c r="O35" s="48"/>
    </row>
    <row r="36" spans="1:15" s="44" customFormat="1" ht="15" x14ac:dyDescent="0.25">
      <c r="A36" s="32"/>
      <c r="B36" s="13" t="s">
        <v>656</v>
      </c>
      <c r="C36" s="47"/>
      <c r="D36" s="47"/>
      <c r="E36" s="47"/>
      <c r="F36" s="47"/>
      <c r="G36" s="47"/>
      <c r="H36" s="47"/>
      <c r="I36" s="47"/>
      <c r="J36" s="47"/>
      <c r="K36" s="47"/>
      <c r="L36" s="47"/>
      <c r="M36" s="47"/>
      <c r="N36" s="47"/>
      <c r="O36" s="48"/>
    </row>
    <row r="37" spans="1:15" s="44" customFormat="1" ht="15" x14ac:dyDescent="0.25">
      <c r="A37" s="32"/>
      <c r="B37" s="47" t="s">
        <v>363</v>
      </c>
      <c r="C37" s="47"/>
      <c r="D37" s="47"/>
      <c r="E37" s="47"/>
      <c r="F37" s="47"/>
      <c r="G37" s="47"/>
      <c r="H37" s="47"/>
      <c r="I37" s="47"/>
      <c r="J37" s="47"/>
      <c r="K37" s="47"/>
      <c r="L37" s="47"/>
      <c r="M37" s="47"/>
      <c r="N37" s="47"/>
      <c r="O37" s="48"/>
    </row>
    <row r="38" spans="1:15" s="387" customFormat="1" ht="15" hidden="1" x14ac:dyDescent="0.25">
      <c r="A38" s="384"/>
      <c r="B38" s="385" t="s">
        <v>643</v>
      </c>
      <c r="C38" s="385"/>
      <c r="D38" s="385"/>
      <c r="E38" s="385"/>
      <c r="F38" s="385"/>
      <c r="G38" s="385"/>
      <c r="H38" s="385"/>
      <c r="I38" s="385"/>
      <c r="J38" s="385"/>
      <c r="K38" s="385"/>
      <c r="L38" s="385"/>
      <c r="M38" s="385"/>
      <c r="N38" s="385"/>
      <c r="O38" s="386"/>
    </row>
    <row r="39" spans="1:15" s="44" customFormat="1" ht="15" x14ac:dyDescent="0.25">
      <c r="A39" s="32"/>
      <c r="B39" s="47"/>
      <c r="C39" s="47"/>
      <c r="D39" s="47"/>
      <c r="E39" s="47"/>
      <c r="F39" s="47"/>
      <c r="G39" s="47"/>
      <c r="H39" s="47"/>
      <c r="I39" s="47"/>
      <c r="J39" s="47"/>
      <c r="K39" s="47"/>
      <c r="L39" s="47"/>
      <c r="M39" s="47"/>
      <c r="N39" s="47"/>
      <c r="O39" s="48"/>
    </row>
    <row r="40" spans="1:15" s="44" customFormat="1" ht="15" hidden="1" x14ac:dyDescent="0.25">
      <c r="A40" s="32"/>
      <c r="B40" s="13" t="s">
        <v>687</v>
      </c>
      <c r="C40" s="47"/>
      <c r="D40" s="47"/>
      <c r="E40" s="47"/>
      <c r="F40" s="47"/>
      <c r="G40" s="47"/>
      <c r="H40" s="47"/>
      <c r="I40" s="47"/>
      <c r="J40" s="47"/>
      <c r="K40" s="47"/>
      <c r="L40" s="47"/>
      <c r="M40" s="47"/>
      <c r="N40" s="47"/>
      <c r="O40" s="48"/>
    </row>
    <row r="41" spans="1:15" s="44" customFormat="1" ht="15" hidden="1" x14ac:dyDescent="0.25">
      <c r="A41" s="32"/>
      <c r="B41" s="47"/>
      <c r="C41" s="47"/>
      <c r="D41" s="47"/>
      <c r="E41" s="47"/>
      <c r="F41" s="47"/>
      <c r="G41" s="47"/>
      <c r="H41" s="47"/>
      <c r="I41" s="47"/>
      <c r="J41" s="47"/>
      <c r="K41" s="47"/>
      <c r="L41" s="47"/>
      <c r="M41" s="47"/>
      <c r="N41" s="47"/>
      <c r="O41" s="48"/>
    </row>
    <row r="42" spans="1:15" s="44" customFormat="1" ht="15" hidden="1" x14ac:dyDescent="0.25">
      <c r="A42" s="32"/>
      <c r="B42" s="13" t="s">
        <v>684</v>
      </c>
      <c r="C42" s="47"/>
      <c r="D42" s="47"/>
      <c r="E42" s="47"/>
      <c r="F42" s="47"/>
      <c r="G42" s="47"/>
      <c r="H42" s="47"/>
      <c r="I42" s="47"/>
      <c r="J42" s="47"/>
      <c r="K42" s="47"/>
      <c r="L42" s="47"/>
      <c r="M42" s="47"/>
      <c r="N42" s="47"/>
      <c r="O42" s="48"/>
    </row>
    <row r="43" spans="1:15" s="44" customFormat="1" ht="15" hidden="1" x14ac:dyDescent="0.25">
      <c r="A43" s="32"/>
      <c r="B43" s="47" t="s">
        <v>658</v>
      </c>
      <c r="C43" s="47"/>
      <c r="D43" s="47"/>
      <c r="E43" s="47"/>
      <c r="F43" s="47"/>
      <c r="G43" s="47"/>
      <c r="H43" s="47"/>
      <c r="I43" s="47"/>
      <c r="J43" s="47"/>
      <c r="K43" s="47"/>
      <c r="L43" s="47"/>
      <c r="M43" s="47"/>
      <c r="N43" s="47"/>
      <c r="O43" s="48"/>
    </row>
    <row r="44" spans="1:15" s="44" customFormat="1" ht="12.75" hidden="1" x14ac:dyDescent="0.2">
      <c r="A44" s="52"/>
      <c r="B44" s="47" t="s">
        <v>644</v>
      </c>
      <c r="C44" s="47"/>
      <c r="D44" s="47"/>
      <c r="E44" s="47"/>
      <c r="F44" s="47"/>
      <c r="G44" s="47"/>
      <c r="H44" s="47"/>
      <c r="I44" s="47"/>
      <c r="J44" s="47"/>
      <c r="K44" s="47"/>
      <c r="L44" s="47"/>
      <c r="M44" s="47"/>
      <c r="N44" s="47"/>
      <c r="O44" s="48"/>
    </row>
    <row r="45" spans="1:15" s="44" customFormat="1" ht="12.75" hidden="1" x14ac:dyDescent="0.2">
      <c r="A45" s="52"/>
      <c r="B45" s="47"/>
      <c r="C45" s="47"/>
      <c r="D45" s="47"/>
      <c r="E45" s="47"/>
      <c r="F45" s="47"/>
      <c r="G45" s="47"/>
      <c r="H45" s="47"/>
      <c r="I45" s="47"/>
      <c r="J45" s="47"/>
      <c r="K45" s="47"/>
      <c r="L45" s="47"/>
      <c r="M45" s="47"/>
      <c r="N45" s="47"/>
      <c r="O45" s="48"/>
    </row>
    <row r="46" spans="1:15" s="44" customFormat="1" ht="12.75" hidden="1" x14ac:dyDescent="0.2">
      <c r="A46" s="52"/>
      <c r="B46" s="13" t="s">
        <v>685</v>
      </c>
      <c r="C46" s="47"/>
      <c r="D46" s="47"/>
      <c r="E46" s="47"/>
      <c r="F46" s="47"/>
      <c r="G46" s="47"/>
      <c r="H46" s="47"/>
      <c r="I46" s="47"/>
      <c r="J46" s="47"/>
      <c r="K46" s="47"/>
      <c r="L46" s="47"/>
      <c r="M46" s="47"/>
      <c r="N46" s="47"/>
      <c r="O46" s="48"/>
    </row>
    <row r="47" spans="1:15" s="44" customFormat="1" ht="12.75" hidden="1" x14ac:dyDescent="0.2">
      <c r="A47" s="52"/>
      <c r="B47" s="47" t="s">
        <v>164</v>
      </c>
      <c r="C47" s="47"/>
      <c r="D47" s="47"/>
      <c r="E47" s="47"/>
      <c r="F47" s="47"/>
      <c r="G47" s="47"/>
      <c r="H47" s="47"/>
      <c r="I47" s="47"/>
      <c r="J47" s="47"/>
      <c r="K47" s="47"/>
      <c r="L47" s="47"/>
      <c r="M47" s="47"/>
      <c r="N47" s="47"/>
      <c r="O47" s="48"/>
    </row>
    <row r="48" spans="1:15" s="44" customFormat="1" ht="12.75" hidden="1" x14ac:dyDescent="0.2">
      <c r="A48" s="52"/>
      <c r="B48" s="47" t="s">
        <v>180</v>
      </c>
      <c r="C48" s="47"/>
      <c r="D48" s="47"/>
      <c r="E48" s="47"/>
      <c r="F48" s="47"/>
      <c r="G48" s="47"/>
      <c r="H48" s="47"/>
      <c r="I48" s="47"/>
      <c r="J48" s="47"/>
      <c r="K48" s="47"/>
      <c r="L48" s="47"/>
      <c r="M48" s="47"/>
      <c r="N48" s="47"/>
      <c r="O48" s="48"/>
    </row>
    <row r="49" spans="1:15" s="44" customFormat="1" ht="12.75" hidden="1" x14ac:dyDescent="0.2">
      <c r="A49" s="52"/>
      <c r="B49" s="47" t="s">
        <v>165</v>
      </c>
      <c r="C49" s="47"/>
      <c r="D49" s="47"/>
      <c r="E49" s="47"/>
      <c r="F49" s="47"/>
      <c r="G49" s="47"/>
      <c r="H49" s="47"/>
      <c r="I49" s="47"/>
      <c r="J49" s="47"/>
      <c r="K49" s="47"/>
      <c r="L49" s="47"/>
      <c r="M49" s="47"/>
      <c r="N49" s="47"/>
      <c r="O49" s="48"/>
    </row>
    <row r="50" spans="1:15" s="44" customFormat="1" ht="12.75" hidden="1" x14ac:dyDescent="0.2">
      <c r="A50" s="52"/>
      <c r="B50" s="47" t="s">
        <v>364</v>
      </c>
      <c r="C50" s="47"/>
      <c r="D50" s="47"/>
      <c r="E50" s="47"/>
      <c r="F50" s="47"/>
      <c r="G50" s="47"/>
      <c r="H50" s="47"/>
      <c r="I50" s="47"/>
      <c r="J50" s="47"/>
      <c r="K50" s="47"/>
      <c r="L50" s="47"/>
      <c r="M50" s="47"/>
      <c r="N50" s="47"/>
      <c r="O50" s="48"/>
    </row>
    <row r="51" spans="1:15" s="44" customFormat="1" ht="12.75" x14ac:dyDescent="0.2">
      <c r="A51" s="53"/>
      <c r="B51" s="50"/>
      <c r="C51" s="50"/>
      <c r="D51" s="50"/>
      <c r="E51" s="50"/>
      <c r="F51" s="50"/>
      <c r="G51" s="50"/>
      <c r="H51" s="50"/>
      <c r="I51" s="50"/>
      <c r="J51" s="50"/>
      <c r="K51" s="50"/>
      <c r="L51" s="50"/>
      <c r="M51" s="50"/>
      <c r="N51" s="50"/>
      <c r="O51" s="51"/>
    </row>
    <row r="52" spans="1:15" s="55" customFormat="1" ht="30.75" hidden="1" customHeight="1" x14ac:dyDescent="0.25">
      <c r="A52" s="54"/>
      <c r="B52" s="444" t="s">
        <v>660</v>
      </c>
      <c r="C52" s="445"/>
      <c r="D52" s="445"/>
      <c r="E52" s="445"/>
      <c r="F52" s="445"/>
      <c r="G52" s="445"/>
      <c r="H52" s="445"/>
      <c r="I52" s="445"/>
      <c r="J52" s="445"/>
      <c r="K52" s="445"/>
      <c r="L52" s="445"/>
      <c r="M52" s="445"/>
      <c r="N52" s="445"/>
      <c r="O52" s="446"/>
    </row>
    <row r="53" spans="1:15" s="55" customFormat="1" ht="17.25" hidden="1" customHeight="1" x14ac:dyDescent="0.25">
      <c r="A53" s="56"/>
      <c r="B53" s="57" t="s">
        <v>645</v>
      </c>
      <c r="C53" s="57"/>
      <c r="D53" s="57"/>
      <c r="E53" s="57"/>
      <c r="F53" s="57"/>
      <c r="G53" s="57"/>
      <c r="H53" s="57"/>
      <c r="I53" s="57"/>
      <c r="J53" s="57"/>
      <c r="K53" s="57"/>
      <c r="L53" s="58"/>
      <c r="M53" s="58"/>
      <c r="N53" s="58"/>
      <c r="O53" s="59"/>
    </row>
    <row r="54" spans="1:15" s="44" customFormat="1" ht="12.75" x14ac:dyDescent="0.2"/>
    <row r="55" spans="1:15" s="44" customFormat="1" ht="12.75" x14ac:dyDescent="0.2"/>
    <row r="56" spans="1:15" s="44" customFormat="1" ht="15" customHeight="1" x14ac:dyDescent="0.2">
      <c r="A56" s="447" t="s">
        <v>218</v>
      </c>
      <c r="B56" s="447"/>
      <c r="C56" s="447"/>
      <c r="D56" s="447"/>
      <c r="E56" s="447"/>
      <c r="F56" s="447"/>
      <c r="G56" s="447"/>
      <c r="H56" s="447"/>
      <c r="I56" s="447"/>
      <c r="J56" s="447"/>
      <c r="K56" s="447"/>
      <c r="L56" s="447"/>
      <c r="M56" s="447"/>
      <c r="N56" s="447"/>
      <c r="O56" s="447"/>
    </row>
    <row r="57" spans="1:15" s="60" customFormat="1" ht="15" x14ac:dyDescent="0.25">
      <c r="A57" s="447"/>
      <c r="B57" s="447"/>
      <c r="C57" s="447"/>
      <c r="D57" s="447"/>
      <c r="E57" s="447"/>
      <c r="F57" s="447"/>
      <c r="G57" s="447"/>
      <c r="H57" s="447"/>
      <c r="I57" s="447"/>
      <c r="J57" s="447"/>
      <c r="K57" s="447"/>
      <c r="L57" s="447"/>
      <c r="M57" s="447"/>
      <c r="N57" s="447"/>
      <c r="O57" s="447"/>
    </row>
    <row r="58" spans="1:15" s="44" customFormat="1" ht="12.75" x14ac:dyDescent="0.2">
      <c r="A58" s="436" t="s">
        <v>659</v>
      </c>
      <c r="B58" s="436"/>
      <c r="C58" s="436"/>
      <c r="D58" s="436"/>
      <c r="E58" s="436"/>
      <c r="F58" s="436"/>
      <c r="G58" s="436"/>
      <c r="H58" s="436"/>
      <c r="I58" s="436"/>
      <c r="J58" s="436"/>
      <c r="K58" s="436"/>
      <c r="L58" s="436"/>
      <c r="M58" s="436"/>
      <c r="N58" s="436"/>
      <c r="O58" s="436"/>
    </row>
    <row r="59" spans="1:15" s="44" customFormat="1" ht="12.75" x14ac:dyDescent="0.2">
      <c r="A59" s="436"/>
      <c r="B59" s="436"/>
      <c r="C59" s="436"/>
      <c r="D59" s="436"/>
      <c r="E59" s="436"/>
      <c r="F59" s="436"/>
      <c r="G59" s="436"/>
      <c r="H59" s="436"/>
      <c r="I59" s="436"/>
      <c r="J59" s="436"/>
      <c r="K59" s="436"/>
      <c r="L59" s="436"/>
      <c r="M59" s="436"/>
      <c r="N59" s="436"/>
      <c r="O59" s="436"/>
    </row>
    <row r="60" spans="1:15" s="44" customFormat="1" ht="12.75" customHeight="1" x14ac:dyDescent="0.2">
      <c r="A60" s="437" t="s">
        <v>686</v>
      </c>
      <c r="B60" s="436"/>
      <c r="C60" s="436"/>
      <c r="D60" s="436"/>
      <c r="E60" s="436"/>
      <c r="F60" s="436"/>
      <c r="G60" s="436"/>
      <c r="H60" s="436"/>
      <c r="I60" s="436"/>
      <c r="J60" s="436"/>
      <c r="K60" s="436"/>
      <c r="L60" s="436"/>
      <c r="M60" s="436"/>
      <c r="N60" s="436"/>
      <c r="O60" s="436"/>
    </row>
    <row r="61" spans="1:15" s="44" customFormat="1" ht="12.75" customHeight="1" x14ac:dyDescent="0.2">
      <c r="A61" s="436"/>
      <c r="B61" s="436"/>
      <c r="C61" s="436"/>
      <c r="D61" s="436"/>
      <c r="E61" s="436"/>
      <c r="F61" s="436"/>
      <c r="G61" s="436"/>
      <c r="H61" s="436"/>
      <c r="I61" s="436"/>
      <c r="J61" s="436"/>
      <c r="K61" s="436"/>
      <c r="L61" s="436"/>
      <c r="M61" s="436"/>
      <c r="N61" s="436"/>
      <c r="O61" s="436"/>
    </row>
    <row r="62" spans="1:15" s="44" customFormat="1" ht="12.75" x14ac:dyDescent="0.2"/>
    <row r="63" spans="1:15" s="44" customFormat="1" ht="12.75" x14ac:dyDescent="0.2"/>
    <row r="64" spans="1:15" s="44" customFormat="1" ht="12.75" x14ac:dyDescent="0.2"/>
    <row r="65" s="44" customFormat="1" ht="12.75" x14ac:dyDescent="0.2"/>
    <row r="66" s="44" customFormat="1" ht="12.75" x14ac:dyDescent="0.2"/>
    <row r="67" s="44" customFormat="1" ht="12.75" x14ac:dyDescent="0.2"/>
    <row r="68" s="44" customFormat="1" ht="12.75" x14ac:dyDescent="0.2"/>
    <row r="69" s="44" customFormat="1" ht="12.75" x14ac:dyDescent="0.2"/>
    <row r="70" s="44" customFormat="1" ht="12.75" x14ac:dyDescent="0.2"/>
    <row r="71" s="44" customFormat="1" ht="12.75" x14ac:dyDescent="0.2"/>
    <row r="72" s="44" customFormat="1" ht="12.75" x14ac:dyDescent="0.2"/>
    <row r="73" s="44" customFormat="1" ht="12.75" x14ac:dyDescent="0.2"/>
    <row r="74" s="44" customFormat="1" ht="12.75" x14ac:dyDescent="0.2"/>
    <row r="75" s="44" customFormat="1" ht="12.75" x14ac:dyDescent="0.2"/>
    <row r="76" s="44" customFormat="1" ht="12.75" x14ac:dyDescent="0.2"/>
    <row r="77" s="44" customFormat="1" ht="12.75" x14ac:dyDescent="0.2"/>
    <row r="78" s="44" customFormat="1" ht="12.75" x14ac:dyDescent="0.2"/>
    <row r="79" s="44" customFormat="1" ht="12.75" x14ac:dyDescent="0.2"/>
    <row r="80" s="44" customFormat="1" ht="12.75" x14ac:dyDescent="0.2"/>
    <row r="81" s="44" customFormat="1" ht="12.75" x14ac:dyDescent="0.2"/>
    <row r="82" s="44" customFormat="1" ht="12.75" x14ac:dyDescent="0.2"/>
    <row r="83" s="44" customFormat="1" ht="12.75" x14ac:dyDescent="0.2"/>
    <row r="84" s="44" customFormat="1" ht="12.75" x14ac:dyDescent="0.2"/>
    <row r="85" s="44" customFormat="1" ht="12.75" x14ac:dyDescent="0.2"/>
    <row r="86" s="44" customFormat="1" ht="12.75" x14ac:dyDescent="0.2"/>
    <row r="87" s="44" customFormat="1" ht="12.75" x14ac:dyDescent="0.2"/>
    <row r="88" s="44" customFormat="1" ht="12.75" x14ac:dyDescent="0.2"/>
    <row r="89" s="44" customFormat="1" ht="12.75" x14ac:dyDescent="0.2"/>
    <row r="90" s="44" customFormat="1" ht="12.75" x14ac:dyDescent="0.2"/>
    <row r="91" s="44" customFormat="1" ht="12.75" x14ac:dyDescent="0.2"/>
    <row r="92" s="44" customFormat="1" ht="12.75" x14ac:dyDescent="0.2"/>
    <row r="93" s="44" customFormat="1" ht="12.75" x14ac:dyDescent="0.2"/>
    <row r="94" s="44" customFormat="1" ht="12.75" x14ac:dyDescent="0.2"/>
    <row r="95" s="44" customFormat="1" ht="12.75" x14ac:dyDescent="0.2"/>
    <row r="96" s="44" customFormat="1" ht="12.75" x14ac:dyDescent="0.2"/>
    <row r="97" s="44" customFormat="1" ht="12.75" x14ac:dyDescent="0.2"/>
    <row r="98" s="44" customFormat="1" ht="12.75" x14ac:dyDescent="0.2"/>
    <row r="99" s="44" customFormat="1" ht="12.75" x14ac:dyDescent="0.2"/>
    <row r="100" s="44" customFormat="1" ht="12.75" x14ac:dyDescent="0.2"/>
    <row r="101" s="44" customFormat="1" ht="12.75" x14ac:dyDescent="0.2"/>
    <row r="102" s="44" customFormat="1" ht="12.75" x14ac:dyDescent="0.2"/>
    <row r="103" s="44" customFormat="1" ht="12.75" x14ac:dyDescent="0.2"/>
    <row r="104" s="44" customFormat="1" ht="12.75" x14ac:dyDescent="0.2"/>
    <row r="105" s="44" customFormat="1" ht="12.75" x14ac:dyDescent="0.2"/>
    <row r="106" s="44" customFormat="1" ht="12.75" x14ac:dyDescent="0.2"/>
    <row r="107" s="44" customFormat="1" ht="12.75" x14ac:dyDescent="0.2"/>
    <row r="108" s="44" customFormat="1" ht="12.75" x14ac:dyDescent="0.2"/>
    <row r="109" s="44" customFormat="1" ht="12.75" x14ac:dyDescent="0.2"/>
    <row r="110" s="44" customFormat="1" ht="12.75" x14ac:dyDescent="0.2"/>
    <row r="111" s="44" customFormat="1" ht="12.75" x14ac:dyDescent="0.2"/>
    <row r="112" s="44" customFormat="1" ht="12.75" x14ac:dyDescent="0.2"/>
    <row r="113" s="44" customFormat="1" ht="12.75" x14ac:dyDescent="0.2"/>
    <row r="114" s="44" customFormat="1" ht="12.75" x14ac:dyDescent="0.2"/>
    <row r="115" s="44" customFormat="1" ht="12.75" x14ac:dyDescent="0.2"/>
    <row r="116" s="44" customFormat="1" ht="12.75" x14ac:dyDescent="0.2"/>
    <row r="117" s="44" customFormat="1" ht="12.75" x14ac:dyDescent="0.2"/>
    <row r="118" s="44" customFormat="1" ht="12.75" x14ac:dyDescent="0.2"/>
    <row r="119" s="44" customFormat="1" ht="12.75" x14ac:dyDescent="0.2"/>
    <row r="120" s="44" customFormat="1" ht="12.75" x14ac:dyDescent="0.2"/>
    <row r="121" s="44" customFormat="1" ht="12.75" x14ac:dyDescent="0.2"/>
    <row r="122" s="44" customFormat="1" ht="12.75" x14ac:dyDescent="0.2"/>
    <row r="123" s="44" customFormat="1" ht="12.75" x14ac:dyDescent="0.2"/>
    <row r="124" s="44" customFormat="1" ht="12.75" x14ac:dyDescent="0.2"/>
    <row r="125" s="44" customFormat="1" ht="12.75" x14ac:dyDescent="0.2"/>
    <row r="126" s="44" customFormat="1" ht="12.75" x14ac:dyDescent="0.2"/>
    <row r="127" s="44" customFormat="1" ht="12.75" x14ac:dyDescent="0.2"/>
    <row r="128" s="44" customFormat="1" ht="12.75" x14ac:dyDescent="0.2"/>
    <row r="129" s="44" customFormat="1" ht="12.75" x14ac:dyDescent="0.2"/>
  </sheetData>
  <mergeCells count="8">
    <mergeCell ref="A58:O59"/>
    <mergeCell ref="A60:O61"/>
    <mergeCell ref="A1:O1"/>
    <mergeCell ref="C14:O14"/>
    <mergeCell ref="M21:O21"/>
    <mergeCell ref="B28:O28"/>
    <mergeCell ref="B52:O52"/>
    <mergeCell ref="A56:O57"/>
  </mergeCells>
  <hyperlinks>
    <hyperlink ref="M21" r:id="rId1" xr:uid="{00000000-0004-0000-0100-000000000000}"/>
  </hyperlinks>
  <printOptions horizontalCentered="1"/>
  <pageMargins left="0.31496062992125984" right="0.31496062992125984" top="0.74803149606299213" bottom="0.74803149606299213" header="0.31496062992125984" footer="0.31496062992125984"/>
  <pageSetup paperSize="9" scale="56" orientation="portrait" r:id="rId2"/>
  <headerFooter>
    <oddFooter>&amp;RNotice</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86"/>
  <sheetViews>
    <sheetView showGridLines="0" topLeftCell="A40" zoomScale="110" zoomScaleNormal="110" workbookViewId="0">
      <selection activeCell="A78" sqref="A78"/>
    </sheetView>
  </sheetViews>
  <sheetFormatPr baseColWidth="10" defaultRowHeight="14.25" x14ac:dyDescent="0.2"/>
  <cols>
    <col min="1" max="5" width="11.42578125" style="2"/>
    <col min="6" max="6" width="12.85546875" style="2" customWidth="1"/>
    <col min="7" max="7" width="11.42578125" style="2"/>
    <col min="8" max="8" width="26.7109375" style="2" customWidth="1"/>
    <col min="9" max="9" width="11.42578125" style="2"/>
    <col min="10" max="10" width="19.5703125" style="2" customWidth="1"/>
    <col min="11" max="11" width="27.42578125" style="2" customWidth="1"/>
    <col min="12" max="16384" width="11.42578125" style="2"/>
  </cols>
  <sheetData>
    <row r="1" spans="1:11" ht="30.75" customHeight="1" thickTop="1" thickBot="1" x14ac:dyDescent="0.25">
      <c r="A1" s="739" t="s">
        <v>649</v>
      </c>
      <c r="B1" s="740"/>
      <c r="C1" s="740"/>
      <c r="D1" s="740"/>
      <c r="E1" s="740"/>
      <c r="F1" s="740"/>
      <c r="G1" s="740"/>
      <c r="H1" s="740"/>
      <c r="I1" s="740"/>
      <c r="J1" s="740"/>
      <c r="K1" s="741"/>
    </row>
    <row r="2" spans="1:11" s="6" customFormat="1" ht="17.25" customHeight="1" thickTop="1" x14ac:dyDescent="0.2">
      <c r="A2" s="9"/>
      <c r="B2" s="9"/>
      <c r="C2" s="9"/>
      <c r="D2" s="9"/>
      <c r="E2" s="9"/>
      <c r="F2" s="9"/>
      <c r="G2" s="9"/>
      <c r="H2" s="9"/>
      <c r="I2" s="9"/>
      <c r="J2" s="9"/>
      <c r="K2" s="9"/>
    </row>
    <row r="3" spans="1:11" s="6" customFormat="1" ht="17.25" customHeight="1" x14ac:dyDescent="0.2">
      <c r="A3" s="9"/>
      <c r="B3" s="9"/>
      <c r="C3" s="9"/>
      <c r="D3" s="9"/>
      <c r="E3" s="9"/>
      <c r="F3" s="9"/>
      <c r="G3" s="9"/>
      <c r="H3" s="9"/>
      <c r="I3" s="9"/>
      <c r="J3" s="9"/>
      <c r="K3" s="9"/>
    </row>
    <row r="4" spans="1:11" s="6" customFormat="1" ht="20.100000000000001" customHeight="1" x14ac:dyDescent="0.2">
      <c r="A4" s="748" t="s">
        <v>0</v>
      </c>
      <c r="B4" s="748"/>
      <c r="C4" s="770" t="e">
        <f>IF(#REF!&lt;&gt;"",#REF!,"")</f>
        <v>#REF!</v>
      </c>
      <c r="D4" s="771"/>
      <c r="E4" s="772"/>
      <c r="F4" s="9"/>
      <c r="G4" s="24"/>
      <c r="H4" s="9"/>
      <c r="I4" s="9"/>
      <c r="J4" s="9"/>
      <c r="K4" s="9"/>
    </row>
    <row r="5" spans="1:11" s="6" customFormat="1" ht="13.5" customHeight="1" x14ac:dyDescent="0.2">
      <c r="A5" s="2"/>
      <c r="B5" s="2"/>
      <c r="C5" s="9"/>
      <c r="D5" s="9"/>
      <c r="E5" s="9"/>
      <c r="F5" s="9"/>
      <c r="G5" s="9"/>
      <c r="H5" s="9"/>
      <c r="I5" s="9"/>
      <c r="J5" s="9"/>
      <c r="K5" s="9"/>
    </row>
    <row r="6" spans="1:11" s="6" customFormat="1" ht="20.100000000000001" customHeight="1" x14ac:dyDescent="0.2">
      <c r="A6" s="749" t="s">
        <v>19</v>
      </c>
      <c r="B6" s="749"/>
      <c r="C6" s="749"/>
      <c r="D6" s="749"/>
      <c r="E6" s="750" t="e">
        <f>IF(#REF!&lt;&gt;"",#REF!,"")</f>
        <v>#REF!</v>
      </c>
      <c r="F6" s="751"/>
      <c r="G6" s="751"/>
      <c r="H6" s="751"/>
      <c r="I6" s="751"/>
      <c r="J6" s="751"/>
      <c r="K6" s="752"/>
    </row>
    <row r="7" spans="1:11" s="6" customFormat="1" ht="12.75" customHeight="1" x14ac:dyDescent="0.2">
      <c r="A7" s="3"/>
      <c r="B7" s="2"/>
      <c r="C7" s="9"/>
      <c r="D7" s="9"/>
      <c r="E7" s="9"/>
      <c r="F7" s="9"/>
      <c r="G7" s="9"/>
      <c r="H7" s="9"/>
      <c r="I7" s="9"/>
      <c r="J7" s="9"/>
      <c r="K7" s="9"/>
    </row>
    <row r="8" spans="1:11" s="6" customFormat="1" ht="20.100000000000001" customHeight="1" x14ac:dyDescent="0.2">
      <c r="A8" s="749" t="s">
        <v>26</v>
      </c>
      <c r="B8" s="749"/>
      <c r="C8" s="750" t="e">
        <f>IF(#REF!&lt;&gt;"",#REF!,"")</f>
        <v>#REF!</v>
      </c>
      <c r="D8" s="751"/>
      <c r="E8" s="751"/>
      <c r="F8" s="751"/>
      <c r="G8" s="751"/>
      <c r="H8" s="751"/>
      <c r="I8" s="751"/>
      <c r="J8" s="751"/>
      <c r="K8" s="752"/>
    </row>
    <row r="9" spans="1:11" s="6" customFormat="1" ht="30.75" customHeight="1" x14ac:dyDescent="0.2">
      <c r="A9" s="3"/>
      <c r="B9" s="2"/>
      <c r="C9" s="9"/>
      <c r="D9" s="9"/>
      <c r="E9" s="9"/>
      <c r="F9" s="9"/>
      <c r="G9" s="9"/>
      <c r="H9" s="9"/>
      <c r="I9" s="9"/>
      <c r="J9" s="9"/>
      <c r="K9" s="9"/>
    </row>
    <row r="10" spans="1:11" ht="15" thickBot="1" x14ac:dyDescent="0.25">
      <c r="A10" s="7" t="s">
        <v>245</v>
      </c>
    </row>
    <row r="11" spans="1:11" ht="15" thickTop="1" x14ac:dyDescent="0.2">
      <c r="A11" s="621"/>
      <c r="B11" s="622"/>
      <c r="C11" s="622"/>
      <c r="D11" s="622"/>
      <c r="E11" s="622"/>
      <c r="F11" s="622"/>
      <c r="G11" s="622"/>
      <c r="H11" s="622"/>
      <c r="I11" s="622"/>
      <c r="J11" s="622"/>
      <c r="K11" s="623"/>
    </row>
    <row r="12" spans="1:11" x14ac:dyDescent="0.2">
      <c r="A12" s="624"/>
      <c r="B12" s="625"/>
      <c r="C12" s="625"/>
      <c r="D12" s="625"/>
      <c r="E12" s="625"/>
      <c r="F12" s="625"/>
      <c r="G12" s="625"/>
      <c r="H12" s="625"/>
      <c r="I12" s="625"/>
      <c r="J12" s="625"/>
      <c r="K12" s="626"/>
    </row>
    <row r="13" spans="1:11" x14ac:dyDescent="0.2">
      <c r="A13" s="624"/>
      <c r="B13" s="625"/>
      <c r="C13" s="625"/>
      <c r="D13" s="625"/>
      <c r="E13" s="625"/>
      <c r="F13" s="625"/>
      <c r="G13" s="625"/>
      <c r="H13" s="625"/>
      <c r="I13" s="625"/>
      <c r="J13" s="625"/>
      <c r="K13" s="626"/>
    </row>
    <row r="14" spans="1:11" x14ac:dyDescent="0.2">
      <c r="A14" s="624"/>
      <c r="B14" s="625"/>
      <c r="C14" s="625"/>
      <c r="D14" s="625"/>
      <c r="E14" s="625"/>
      <c r="F14" s="625"/>
      <c r="G14" s="625"/>
      <c r="H14" s="625"/>
      <c r="I14" s="625"/>
      <c r="J14" s="625"/>
      <c r="K14" s="626"/>
    </row>
    <row r="15" spans="1:11" x14ac:dyDescent="0.2">
      <c r="A15" s="624"/>
      <c r="B15" s="625"/>
      <c r="C15" s="625"/>
      <c r="D15" s="625"/>
      <c r="E15" s="625"/>
      <c r="F15" s="625"/>
      <c r="G15" s="625"/>
      <c r="H15" s="625"/>
      <c r="I15" s="625"/>
      <c r="J15" s="625"/>
      <c r="K15" s="626"/>
    </row>
    <row r="16" spans="1:11" ht="15" thickBot="1" x14ac:dyDescent="0.25">
      <c r="A16" s="627"/>
      <c r="B16" s="628"/>
      <c r="C16" s="628"/>
      <c r="D16" s="628"/>
      <c r="E16" s="628"/>
      <c r="F16" s="628"/>
      <c r="G16" s="628"/>
      <c r="H16" s="628"/>
      <c r="I16" s="628"/>
      <c r="J16" s="628"/>
      <c r="K16" s="629"/>
    </row>
    <row r="17" spans="1:11" ht="15" thickTop="1" x14ac:dyDescent="0.2"/>
    <row r="18" spans="1:11" ht="15" thickBot="1" x14ac:dyDescent="0.25">
      <c r="A18" s="7" t="s">
        <v>166</v>
      </c>
    </row>
    <row r="19" spans="1:11" ht="27" customHeight="1" thickTop="1" x14ac:dyDescent="0.2">
      <c r="A19" s="621"/>
      <c r="B19" s="753"/>
      <c r="C19" s="753"/>
      <c r="D19" s="753"/>
      <c r="E19" s="753"/>
      <c r="F19" s="753"/>
      <c r="G19" s="753"/>
      <c r="H19" s="753"/>
      <c r="I19" s="753"/>
      <c r="J19" s="753"/>
      <c r="K19" s="754"/>
    </row>
    <row r="20" spans="1:11" x14ac:dyDescent="0.2">
      <c r="A20" s="755"/>
      <c r="B20" s="756"/>
      <c r="C20" s="756"/>
      <c r="D20" s="756"/>
      <c r="E20" s="756"/>
      <c r="F20" s="756"/>
      <c r="G20" s="756"/>
      <c r="H20" s="756"/>
      <c r="I20" s="756"/>
      <c r="J20" s="756"/>
      <c r="K20" s="757"/>
    </row>
    <row r="21" spans="1:11" x14ac:dyDescent="0.2">
      <c r="A21" s="755"/>
      <c r="B21" s="756"/>
      <c r="C21" s="756"/>
      <c r="D21" s="756"/>
      <c r="E21" s="756"/>
      <c r="F21" s="756"/>
      <c r="G21" s="756"/>
      <c r="H21" s="756"/>
      <c r="I21" s="756"/>
      <c r="J21" s="756"/>
      <c r="K21" s="757"/>
    </row>
    <row r="22" spans="1:11" x14ac:dyDescent="0.2">
      <c r="A22" s="755"/>
      <c r="B22" s="756"/>
      <c r="C22" s="756"/>
      <c r="D22" s="756"/>
      <c r="E22" s="756"/>
      <c r="F22" s="756"/>
      <c r="G22" s="756"/>
      <c r="H22" s="756"/>
      <c r="I22" s="756"/>
      <c r="J22" s="756"/>
      <c r="K22" s="757"/>
    </row>
    <row r="23" spans="1:11" x14ac:dyDescent="0.2">
      <c r="A23" s="755"/>
      <c r="B23" s="756"/>
      <c r="C23" s="756"/>
      <c r="D23" s="756"/>
      <c r="E23" s="756"/>
      <c r="F23" s="756"/>
      <c r="G23" s="756"/>
      <c r="H23" s="756"/>
      <c r="I23" s="756"/>
      <c r="J23" s="756"/>
      <c r="K23" s="757"/>
    </row>
    <row r="24" spans="1:11" x14ac:dyDescent="0.2">
      <c r="A24" s="755"/>
      <c r="B24" s="756"/>
      <c r="C24" s="756"/>
      <c r="D24" s="756"/>
      <c r="E24" s="756"/>
      <c r="F24" s="756"/>
      <c r="G24" s="756"/>
      <c r="H24" s="756"/>
      <c r="I24" s="756"/>
      <c r="J24" s="756"/>
      <c r="K24" s="757"/>
    </row>
    <row r="25" spans="1:11" x14ac:dyDescent="0.2">
      <c r="A25" s="755"/>
      <c r="B25" s="756"/>
      <c r="C25" s="756"/>
      <c r="D25" s="756"/>
      <c r="E25" s="756"/>
      <c r="F25" s="756"/>
      <c r="G25" s="756"/>
      <c r="H25" s="756"/>
      <c r="I25" s="756"/>
      <c r="J25" s="756"/>
      <c r="K25" s="757"/>
    </row>
    <row r="26" spans="1:11" x14ac:dyDescent="0.2">
      <c r="A26" s="755"/>
      <c r="B26" s="756"/>
      <c r="C26" s="756"/>
      <c r="D26" s="756"/>
      <c r="E26" s="756"/>
      <c r="F26" s="756"/>
      <c r="G26" s="756"/>
      <c r="H26" s="756"/>
      <c r="I26" s="756"/>
      <c r="J26" s="756"/>
      <c r="K26" s="757"/>
    </row>
    <row r="27" spans="1:11" ht="15" thickBot="1" x14ac:dyDescent="0.25">
      <c r="A27" s="758"/>
      <c r="B27" s="759"/>
      <c r="C27" s="759"/>
      <c r="D27" s="759"/>
      <c r="E27" s="759"/>
      <c r="F27" s="759"/>
      <c r="G27" s="759"/>
      <c r="H27" s="759"/>
      <c r="I27" s="759"/>
      <c r="J27" s="759"/>
      <c r="K27" s="760"/>
    </row>
    <row r="28" spans="1:11" ht="15" thickTop="1" x14ac:dyDescent="0.2"/>
    <row r="30" spans="1:11" ht="15" thickBot="1" x14ac:dyDescent="0.25">
      <c r="A30" s="7" t="s">
        <v>167</v>
      </c>
    </row>
    <row r="31" spans="1:11" ht="15" thickTop="1" x14ac:dyDescent="0.2">
      <c r="A31" s="621"/>
      <c r="B31" s="753"/>
      <c r="C31" s="753"/>
      <c r="D31" s="753"/>
      <c r="E31" s="753"/>
      <c r="F31" s="753"/>
      <c r="G31" s="753"/>
      <c r="H31" s="753"/>
      <c r="I31" s="753"/>
      <c r="J31" s="753"/>
      <c r="K31" s="754"/>
    </row>
    <row r="32" spans="1:11" x14ac:dyDescent="0.2">
      <c r="A32" s="755"/>
      <c r="B32" s="756"/>
      <c r="C32" s="756"/>
      <c r="D32" s="756"/>
      <c r="E32" s="756"/>
      <c r="F32" s="756"/>
      <c r="G32" s="756"/>
      <c r="H32" s="756"/>
      <c r="I32" s="756"/>
      <c r="J32" s="756"/>
      <c r="K32" s="757"/>
    </row>
    <row r="33" spans="1:11" x14ac:dyDescent="0.2">
      <c r="A33" s="755"/>
      <c r="B33" s="756"/>
      <c r="C33" s="756"/>
      <c r="D33" s="756"/>
      <c r="E33" s="756"/>
      <c r="F33" s="756"/>
      <c r="G33" s="756"/>
      <c r="H33" s="756"/>
      <c r="I33" s="756"/>
      <c r="J33" s="756"/>
      <c r="K33" s="757"/>
    </row>
    <row r="34" spans="1:11" x14ac:dyDescent="0.2">
      <c r="A34" s="755"/>
      <c r="B34" s="756"/>
      <c r="C34" s="756"/>
      <c r="D34" s="756"/>
      <c r="E34" s="756"/>
      <c r="F34" s="756"/>
      <c r="G34" s="756"/>
      <c r="H34" s="756"/>
      <c r="I34" s="756"/>
      <c r="J34" s="756"/>
      <c r="K34" s="757"/>
    </row>
    <row r="35" spans="1:11" x14ac:dyDescent="0.2">
      <c r="A35" s="755"/>
      <c r="B35" s="756"/>
      <c r="C35" s="756"/>
      <c r="D35" s="756"/>
      <c r="E35" s="756"/>
      <c r="F35" s="756"/>
      <c r="G35" s="756"/>
      <c r="H35" s="756"/>
      <c r="I35" s="756"/>
      <c r="J35" s="756"/>
      <c r="K35" s="757"/>
    </row>
    <row r="36" spans="1:11" x14ac:dyDescent="0.2">
      <c r="A36" s="755"/>
      <c r="B36" s="756"/>
      <c r="C36" s="756"/>
      <c r="D36" s="756"/>
      <c r="E36" s="756"/>
      <c r="F36" s="756"/>
      <c r="G36" s="756"/>
      <c r="H36" s="756"/>
      <c r="I36" s="756"/>
      <c r="J36" s="756"/>
      <c r="K36" s="757"/>
    </row>
    <row r="37" spans="1:11" x14ac:dyDescent="0.2">
      <c r="A37" s="755"/>
      <c r="B37" s="756"/>
      <c r="C37" s="756"/>
      <c r="D37" s="756"/>
      <c r="E37" s="756"/>
      <c r="F37" s="756"/>
      <c r="G37" s="756"/>
      <c r="H37" s="756"/>
      <c r="I37" s="756"/>
      <c r="J37" s="756"/>
      <c r="K37" s="757"/>
    </row>
    <row r="38" spans="1:11" x14ac:dyDescent="0.2">
      <c r="A38" s="755"/>
      <c r="B38" s="756"/>
      <c r="C38" s="756"/>
      <c r="D38" s="756"/>
      <c r="E38" s="756"/>
      <c r="F38" s="756"/>
      <c r="G38" s="756"/>
      <c r="H38" s="756"/>
      <c r="I38" s="756"/>
      <c r="J38" s="756"/>
      <c r="K38" s="757"/>
    </row>
    <row r="39" spans="1:11" ht="15" thickBot="1" x14ac:dyDescent="0.25">
      <c r="A39" s="758"/>
      <c r="B39" s="759"/>
      <c r="C39" s="759"/>
      <c r="D39" s="759"/>
      <c r="E39" s="759"/>
      <c r="F39" s="759"/>
      <c r="G39" s="759"/>
      <c r="H39" s="759"/>
      <c r="I39" s="759"/>
      <c r="J39" s="759"/>
      <c r="K39" s="760"/>
    </row>
    <row r="40" spans="1:11" ht="15" thickTop="1" x14ac:dyDescent="0.2"/>
    <row r="41" spans="1:11" s="1" customFormat="1" ht="12.75" x14ac:dyDescent="0.2">
      <c r="A41" s="7" t="s">
        <v>168</v>
      </c>
    </row>
    <row r="42" spans="1:11" x14ac:dyDescent="0.2">
      <c r="A42" s="761"/>
      <c r="B42" s="762"/>
      <c r="C42" s="762"/>
      <c r="D42" s="762"/>
      <c r="E42" s="762"/>
      <c r="F42" s="762"/>
      <c r="G42" s="762"/>
      <c r="H42" s="762"/>
      <c r="I42" s="762"/>
      <c r="J42" s="762"/>
      <c r="K42" s="763"/>
    </row>
    <row r="43" spans="1:11" x14ac:dyDescent="0.2">
      <c r="A43" s="764"/>
      <c r="B43" s="765"/>
      <c r="C43" s="765"/>
      <c r="D43" s="765"/>
      <c r="E43" s="765"/>
      <c r="F43" s="765"/>
      <c r="G43" s="765"/>
      <c r="H43" s="765"/>
      <c r="I43" s="765"/>
      <c r="J43" s="765"/>
      <c r="K43" s="766"/>
    </row>
    <row r="44" spans="1:11" x14ac:dyDescent="0.2">
      <c r="A44" s="764"/>
      <c r="B44" s="765"/>
      <c r="C44" s="765"/>
      <c r="D44" s="765"/>
      <c r="E44" s="765"/>
      <c r="F44" s="765"/>
      <c r="G44" s="765"/>
      <c r="H44" s="765"/>
      <c r="I44" s="765"/>
      <c r="J44" s="765"/>
      <c r="K44" s="766"/>
    </row>
    <row r="45" spans="1:11" x14ac:dyDescent="0.2">
      <c r="A45" s="764"/>
      <c r="B45" s="765"/>
      <c r="C45" s="765"/>
      <c r="D45" s="765"/>
      <c r="E45" s="765"/>
      <c r="F45" s="765"/>
      <c r="G45" s="765"/>
      <c r="H45" s="765"/>
      <c r="I45" s="765"/>
      <c r="J45" s="765"/>
      <c r="K45" s="766"/>
    </row>
    <row r="46" spans="1:11" x14ac:dyDescent="0.2">
      <c r="A46" s="767"/>
      <c r="B46" s="768"/>
      <c r="C46" s="768"/>
      <c r="D46" s="768"/>
      <c r="E46" s="768"/>
      <c r="F46" s="768"/>
      <c r="G46" s="768"/>
      <c r="H46" s="768"/>
      <c r="I46" s="768"/>
      <c r="J46" s="768"/>
      <c r="K46" s="769"/>
    </row>
    <row r="48" spans="1:11" ht="15" thickBot="1" x14ac:dyDescent="0.25">
      <c r="A48" s="7" t="s">
        <v>246</v>
      </c>
    </row>
    <row r="49" spans="1:11" ht="15" thickTop="1" x14ac:dyDescent="0.2">
      <c r="A49" s="621"/>
      <c r="B49" s="622"/>
      <c r="C49" s="622"/>
      <c r="D49" s="622"/>
      <c r="E49" s="622"/>
      <c r="F49" s="622"/>
      <c r="G49" s="622"/>
      <c r="H49" s="622"/>
      <c r="I49" s="622"/>
      <c r="J49" s="622"/>
      <c r="K49" s="623"/>
    </row>
    <row r="50" spans="1:11" x14ac:dyDescent="0.2">
      <c r="A50" s="624"/>
      <c r="B50" s="625"/>
      <c r="C50" s="625"/>
      <c r="D50" s="625"/>
      <c r="E50" s="625"/>
      <c r="F50" s="625"/>
      <c r="G50" s="625"/>
      <c r="H50" s="625"/>
      <c r="I50" s="625"/>
      <c r="J50" s="625"/>
      <c r="K50" s="626"/>
    </row>
    <row r="51" spans="1:11" x14ac:dyDescent="0.2">
      <c r="A51" s="624"/>
      <c r="B51" s="625"/>
      <c r="C51" s="625"/>
      <c r="D51" s="625"/>
      <c r="E51" s="625"/>
      <c r="F51" s="625"/>
      <c r="G51" s="625"/>
      <c r="H51" s="625"/>
      <c r="I51" s="625"/>
      <c r="J51" s="625"/>
      <c r="K51" s="626"/>
    </row>
    <row r="52" spans="1:11" x14ac:dyDescent="0.2">
      <c r="A52" s="624"/>
      <c r="B52" s="625"/>
      <c r="C52" s="625"/>
      <c r="D52" s="625"/>
      <c r="E52" s="625"/>
      <c r="F52" s="625"/>
      <c r="G52" s="625"/>
      <c r="H52" s="625"/>
      <c r="I52" s="625"/>
      <c r="J52" s="625"/>
      <c r="K52" s="626"/>
    </row>
    <row r="53" spans="1:11" x14ac:dyDescent="0.2">
      <c r="A53" s="624"/>
      <c r="B53" s="625"/>
      <c r="C53" s="625"/>
      <c r="D53" s="625"/>
      <c r="E53" s="625"/>
      <c r="F53" s="625"/>
      <c r="G53" s="625"/>
      <c r="H53" s="625"/>
      <c r="I53" s="625"/>
      <c r="J53" s="625"/>
      <c r="K53" s="626"/>
    </row>
    <row r="54" spans="1:11" x14ac:dyDescent="0.2">
      <c r="A54" s="624"/>
      <c r="B54" s="625"/>
      <c r="C54" s="625"/>
      <c r="D54" s="625"/>
      <c r="E54" s="625"/>
      <c r="F54" s="625"/>
      <c r="G54" s="625"/>
      <c r="H54" s="625"/>
      <c r="I54" s="625"/>
      <c r="J54" s="625"/>
      <c r="K54" s="626"/>
    </row>
    <row r="55" spans="1:11" ht="15" thickBot="1" x14ac:dyDescent="0.25">
      <c r="A55" s="627"/>
      <c r="B55" s="628"/>
      <c r="C55" s="628"/>
      <c r="D55" s="628"/>
      <c r="E55" s="628"/>
      <c r="F55" s="628"/>
      <c r="G55" s="628"/>
      <c r="H55" s="628"/>
      <c r="I55" s="628"/>
      <c r="J55" s="628"/>
      <c r="K55" s="629"/>
    </row>
    <row r="56" spans="1:11" ht="15" thickTop="1" x14ac:dyDescent="0.2"/>
    <row r="57" spans="1:11" ht="15" thickBot="1" x14ac:dyDescent="0.25"/>
    <row r="58" spans="1:11" ht="17.25" customHeight="1" thickTop="1" thickBot="1" x14ac:dyDescent="0.25">
      <c r="A58" s="44" t="s">
        <v>384</v>
      </c>
      <c r="C58" s="745"/>
      <c r="D58" s="746"/>
      <c r="E58" s="746"/>
      <c r="F58" s="746"/>
      <c r="G58" s="746"/>
      <c r="H58" s="746"/>
      <c r="I58" s="746"/>
      <c r="J58" s="746"/>
      <c r="K58" s="747"/>
    </row>
    <row r="59" spans="1:11" ht="15.75" thickTop="1" thickBot="1" x14ac:dyDescent="0.25">
      <c r="A59" s="1"/>
    </row>
    <row r="60" spans="1:11" ht="20.25" customHeight="1" thickTop="1" thickBot="1" x14ac:dyDescent="0.25">
      <c r="A60" s="23" t="s">
        <v>212</v>
      </c>
      <c r="D60" s="773"/>
      <c r="E60" s="774"/>
      <c r="F60" s="774"/>
      <c r="G60" s="774"/>
      <c r="H60" s="774"/>
      <c r="I60" s="774"/>
      <c r="J60" s="774"/>
      <c r="K60" s="775"/>
    </row>
    <row r="61" spans="1:11" ht="15" thickTop="1" x14ac:dyDescent="0.2">
      <c r="A61" s="1"/>
    </row>
    <row r="62" spans="1:11" x14ac:dyDescent="0.2">
      <c r="A62" s="1" t="s">
        <v>169</v>
      </c>
    </row>
    <row r="63" spans="1:11" ht="15" thickBot="1" x14ac:dyDescent="0.25">
      <c r="A63" s="1"/>
    </row>
    <row r="64" spans="1:11" ht="15.75" thickTop="1" thickBot="1" x14ac:dyDescent="0.25">
      <c r="A64" s="1" t="s">
        <v>170</v>
      </c>
      <c r="B64" s="15">
        <f ca="1">TODAY()</f>
        <v>45939</v>
      </c>
      <c r="D64" s="2" t="s">
        <v>171</v>
      </c>
      <c r="E64" s="745"/>
      <c r="F64" s="746"/>
      <c r="G64" s="746"/>
      <c r="H64" s="747"/>
    </row>
    <row r="65" spans="1:15" ht="15" thickTop="1" x14ac:dyDescent="0.2"/>
    <row r="67" spans="1:15" ht="15.75" thickBot="1" x14ac:dyDescent="0.3">
      <c r="J67" s="732" t="s">
        <v>220</v>
      </c>
      <c r="K67" s="732"/>
    </row>
    <row r="68" spans="1:15" ht="15" thickTop="1" x14ac:dyDescent="0.2">
      <c r="J68" s="733"/>
      <c r="K68" s="734"/>
    </row>
    <row r="69" spans="1:15" x14ac:dyDescent="0.2">
      <c r="J69" s="735"/>
      <c r="K69" s="736"/>
    </row>
    <row r="70" spans="1:15" x14ac:dyDescent="0.2">
      <c r="J70" s="735"/>
      <c r="K70" s="736"/>
    </row>
    <row r="71" spans="1:15" x14ac:dyDescent="0.2">
      <c r="J71" s="735"/>
      <c r="K71" s="736"/>
    </row>
    <row r="72" spans="1:15" x14ac:dyDescent="0.2">
      <c r="J72" s="735"/>
      <c r="K72" s="736"/>
    </row>
    <row r="73" spans="1:15" ht="15" thickBot="1" x14ac:dyDescent="0.25">
      <c r="J73" s="737"/>
      <c r="K73" s="738"/>
    </row>
    <row r="74" spans="1:15" ht="15" thickTop="1" x14ac:dyDescent="0.2"/>
    <row r="75" spans="1:15" ht="41.25" customHeight="1" x14ac:dyDescent="0.2">
      <c r="A75" s="742" t="s">
        <v>386</v>
      </c>
      <c r="B75" s="743"/>
      <c r="C75" s="743"/>
      <c r="D75" s="743"/>
      <c r="E75" s="743"/>
      <c r="F75" s="743"/>
      <c r="G75" s="743"/>
      <c r="H75" s="743"/>
      <c r="I75" s="743"/>
      <c r="J75" s="743"/>
      <c r="K75" s="744"/>
    </row>
    <row r="76" spans="1:15" s="16" customFormat="1" ht="15" x14ac:dyDescent="0.25">
      <c r="A76" s="26" t="s">
        <v>219</v>
      </c>
      <c r="B76" s="27"/>
      <c r="C76" s="27"/>
      <c r="D76" s="27"/>
      <c r="E76" s="27"/>
      <c r="F76" s="27"/>
      <c r="G76" s="27"/>
      <c r="H76" s="27"/>
      <c r="I76" s="27"/>
      <c r="J76" s="27"/>
      <c r="K76" s="28"/>
      <c r="L76" s="25"/>
      <c r="M76" s="25"/>
      <c r="N76" s="25"/>
      <c r="O76" s="25"/>
    </row>
    <row r="77" spans="1:15" s="16" customFormat="1" ht="15" x14ac:dyDescent="0.25">
      <c r="A77" s="29" t="s">
        <v>678</v>
      </c>
      <c r="B77" s="30"/>
      <c r="C77" s="30"/>
      <c r="D77" s="30"/>
      <c r="E77" s="30"/>
      <c r="F77" s="30"/>
      <c r="G77" s="30"/>
      <c r="H77" s="30"/>
      <c r="I77" s="30"/>
      <c r="J77" s="30"/>
      <c r="K77" s="31"/>
      <c r="L77" s="25"/>
      <c r="M77" s="25"/>
      <c r="N77" s="25"/>
      <c r="O77" s="25"/>
    </row>
    <row r="80" spans="1:15" ht="18" x14ac:dyDescent="0.25">
      <c r="A80" s="8" t="s">
        <v>163</v>
      </c>
    </row>
    <row r="84" spans="1:15" x14ac:dyDescent="0.2">
      <c r="A84" s="730"/>
      <c r="B84" s="730"/>
      <c r="C84" s="730"/>
      <c r="D84" s="730"/>
      <c r="E84" s="730"/>
      <c r="F84" s="730"/>
      <c r="G84" s="730"/>
      <c r="H84" s="730"/>
      <c r="I84" s="730"/>
      <c r="J84" s="730"/>
      <c r="K84" s="730"/>
      <c r="L84" s="730"/>
      <c r="M84" s="730"/>
      <c r="N84" s="730"/>
      <c r="O84" s="730"/>
    </row>
    <row r="85" spans="1:15" x14ac:dyDescent="0.2">
      <c r="A85" s="730"/>
      <c r="B85" s="730"/>
      <c r="C85" s="730"/>
      <c r="D85" s="730"/>
      <c r="E85" s="730"/>
      <c r="F85" s="730"/>
      <c r="G85" s="730"/>
      <c r="H85" s="730"/>
      <c r="I85" s="730"/>
      <c r="J85" s="730"/>
      <c r="K85" s="730"/>
      <c r="L85" s="730"/>
      <c r="M85" s="730"/>
      <c r="N85" s="730"/>
      <c r="O85" s="730"/>
    </row>
    <row r="86" spans="1:15" x14ac:dyDescent="0.2">
      <c r="A86" s="731"/>
      <c r="B86" s="730"/>
      <c r="C86" s="730"/>
      <c r="D86" s="730"/>
      <c r="E86" s="730"/>
      <c r="F86" s="730"/>
      <c r="G86" s="730"/>
      <c r="H86" s="730"/>
      <c r="I86" s="730"/>
      <c r="J86" s="730"/>
      <c r="K86" s="730"/>
      <c r="L86" s="730"/>
      <c r="M86" s="730"/>
      <c r="N86" s="730"/>
      <c r="O86" s="730"/>
    </row>
  </sheetData>
  <sheetProtection password="B847" sheet="1" objects="1" scenarios="1" formatColumns="0" formatRows="0"/>
  <mergeCells count="21">
    <mergeCell ref="A1:K1"/>
    <mergeCell ref="A49:K55"/>
    <mergeCell ref="A75:K75"/>
    <mergeCell ref="E64:H64"/>
    <mergeCell ref="A4:B4"/>
    <mergeCell ref="A6:D6"/>
    <mergeCell ref="A8:B8"/>
    <mergeCell ref="C8:K8"/>
    <mergeCell ref="A11:K16"/>
    <mergeCell ref="A19:K27"/>
    <mergeCell ref="A31:K39"/>
    <mergeCell ref="A42:K46"/>
    <mergeCell ref="C58:K58"/>
    <mergeCell ref="C4:E4"/>
    <mergeCell ref="D60:K60"/>
    <mergeCell ref="E6:K6"/>
    <mergeCell ref="A84:O84"/>
    <mergeCell ref="A85:O85"/>
    <mergeCell ref="A86:O86"/>
    <mergeCell ref="J67:K67"/>
    <mergeCell ref="J68:K73"/>
  </mergeCells>
  <printOptions horizontalCentered="1"/>
  <pageMargins left="0.31496062992125984" right="0.31496062992125984" top="0.74803149606299213" bottom="0.74803149606299213" header="0.31496062992125984" footer="0.31496062992125984"/>
  <pageSetup paperSize="9" scale="5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O86"/>
  <sheetViews>
    <sheetView showGridLines="0" topLeftCell="A49" zoomScale="110" zoomScaleNormal="110" workbookViewId="0">
      <selection activeCell="A78" sqref="A78"/>
    </sheetView>
  </sheetViews>
  <sheetFormatPr baseColWidth="10" defaultRowHeight="14.25" x14ac:dyDescent="0.2"/>
  <cols>
    <col min="1" max="5" width="11.42578125" style="2"/>
    <col min="6" max="6" width="12.85546875" style="2" customWidth="1"/>
    <col min="7" max="7" width="11.42578125" style="2"/>
    <col min="8" max="8" width="26.7109375" style="2" customWidth="1"/>
    <col min="9" max="9" width="11.42578125" style="2"/>
    <col min="10" max="10" width="19.5703125" style="2" customWidth="1"/>
    <col min="11" max="11" width="27.42578125" style="2" customWidth="1"/>
    <col min="12" max="16384" width="11.42578125" style="2"/>
  </cols>
  <sheetData>
    <row r="1" spans="1:11" ht="30.75" customHeight="1" thickTop="1" thickBot="1" x14ac:dyDescent="0.25">
      <c r="A1" s="739" t="s">
        <v>674</v>
      </c>
      <c r="B1" s="740"/>
      <c r="C1" s="740"/>
      <c r="D1" s="740"/>
      <c r="E1" s="740"/>
      <c r="F1" s="740"/>
      <c r="G1" s="740"/>
      <c r="H1" s="740"/>
      <c r="I1" s="740"/>
      <c r="J1" s="740"/>
      <c r="K1" s="741"/>
    </row>
    <row r="2" spans="1:11" s="6" customFormat="1" ht="17.25" customHeight="1" thickTop="1" x14ac:dyDescent="0.2">
      <c r="A2" s="9"/>
      <c r="B2" s="9"/>
      <c r="C2" s="9"/>
      <c r="D2" s="9"/>
      <c r="E2" s="9"/>
      <c r="F2" s="9"/>
      <c r="G2" s="9"/>
      <c r="H2" s="9"/>
      <c r="I2" s="9"/>
      <c r="J2" s="9"/>
      <c r="K2" s="9"/>
    </row>
    <row r="3" spans="1:11" s="6" customFormat="1" ht="17.25" customHeight="1" x14ac:dyDescent="0.2">
      <c r="A3" s="9"/>
      <c r="B3" s="9"/>
      <c r="C3" s="9"/>
      <c r="D3" s="9"/>
      <c r="E3" s="9"/>
      <c r="F3" s="9"/>
      <c r="G3" s="9"/>
      <c r="H3" s="9"/>
      <c r="I3" s="9"/>
      <c r="J3" s="9"/>
      <c r="K3" s="9"/>
    </row>
    <row r="4" spans="1:11" s="6" customFormat="1" ht="20.100000000000001" customHeight="1" x14ac:dyDescent="0.2">
      <c r="A4" s="748" t="s">
        <v>0</v>
      </c>
      <c r="B4" s="748"/>
      <c r="C4" s="770" t="e">
        <f>IF(#REF!&lt;&gt;"",#REF!,"")</f>
        <v>#REF!</v>
      </c>
      <c r="D4" s="771"/>
      <c r="E4" s="772"/>
      <c r="F4" s="9"/>
      <c r="G4" s="24"/>
      <c r="H4" s="9"/>
      <c r="I4" s="9"/>
      <c r="J4" s="9"/>
      <c r="K4" s="9"/>
    </row>
    <row r="5" spans="1:11" s="6" customFormat="1" ht="13.5" customHeight="1" x14ac:dyDescent="0.2">
      <c r="A5" s="2"/>
      <c r="B5" s="2"/>
      <c r="C5" s="9"/>
      <c r="D5" s="9"/>
      <c r="E5" s="9"/>
      <c r="F5" s="9"/>
      <c r="G5" s="9"/>
      <c r="H5" s="9"/>
      <c r="I5" s="9"/>
      <c r="J5" s="9"/>
      <c r="K5" s="9"/>
    </row>
    <row r="6" spans="1:11" s="6" customFormat="1" ht="20.100000000000001" customHeight="1" x14ac:dyDescent="0.2">
      <c r="A6" s="749" t="s">
        <v>19</v>
      </c>
      <c r="B6" s="749"/>
      <c r="C6" s="749"/>
      <c r="D6" s="749"/>
      <c r="E6" s="750" t="e">
        <f>IF(#REF!&lt;&gt;"",#REF!,"")</f>
        <v>#REF!</v>
      </c>
      <c r="F6" s="751"/>
      <c r="G6" s="751"/>
      <c r="H6" s="751"/>
      <c r="I6" s="751"/>
      <c r="J6" s="751"/>
      <c r="K6" s="752"/>
    </row>
    <row r="7" spans="1:11" s="6" customFormat="1" ht="12.75" customHeight="1" x14ac:dyDescent="0.2">
      <c r="A7" s="3"/>
      <c r="B7" s="2"/>
      <c r="C7" s="9"/>
      <c r="D7" s="9"/>
      <c r="E7" s="9"/>
      <c r="F7" s="9"/>
      <c r="G7" s="9"/>
      <c r="H7" s="9"/>
      <c r="I7" s="9"/>
      <c r="J7" s="9"/>
      <c r="K7" s="9"/>
    </row>
    <row r="8" spans="1:11" s="6" customFormat="1" ht="20.100000000000001" customHeight="1" x14ac:dyDescent="0.2">
      <c r="A8" s="749" t="s">
        <v>26</v>
      </c>
      <c r="B8" s="749"/>
      <c r="C8" s="750" t="e">
        <f>IF(#REF!&lt;&gt;"",#REF!,"")</f>
        <v>#REF!</v>
      </c>
      <c r="D8" s="751"/>
      <c r="E8" s="751"/>
      <c r="F8" s="751"/>
      <c r="G8" s="751"/>
      <c r="H8" s="751"/>
      <c r="I8" s="751"/>
      <c r="J8" s="751"/>
      <c r="K8" s="752"/>
    </row>
    <row r="9" spans="1:11" s="6" customFormat="1" ht="30.75" customHeight="1" x14ac:dyDescent="0.2">
      <c r="A9" s="3"/>
      <c r="B9" s="2"/>
      <c r="C9" s="9"/>
      <c r="D9" s="9"/>
      <c r="E9" s="9"/>
      <c r="F9" s="9"/>
      <c r="G9" s="9"/>
      <c r="H9" s="9"/>
      <c r="I9" s="9"/>
      <c r="J9" s="9"/>
      <c r="K9" s="9"/>
    </row>
    <row r="10" spans="1:11" ht="15" thickBot="1" x14ac:dyDescent="0.25">
      <c r="A10" s="7" t="s">
        <v>245</v>
      </c>
    </row>
    <row r="11" spans="1:11" ht="15" thickTop="1" x14ac:dyDescent="0.2">
      <c r="A11" s="621"/>
      <c r="B11" s="622"/>
      <c r="C11" s="622"/>
      <c r="D11" s="622"/>
      <c r="E11" s="622"/>
      <c r="F11" s="622"/>
      <c r="G11" s="622"/>
      <c r="H11" s="622"/>
      <c r="I11" s="622"/>
      <c r="J11" s="622"/>
      <c r="K11" s="623"/>
    </row>
    <row r="12" spans="1:11" x14ac:dyDescent="0.2">
      <c r="A12" s="624"/>
      <c r="B12" s="625"/>
      <c r="C12" s="625"/>
      <c r="D12" s="625"/>
      <c r="E12" s="625"/>
      <c r="F12" s="625"/>
      <c r="G12" s="625"/>
      <c r="H12" s="625"/>
      <c r="I12" s="625"/>
      <c r="J12" s="625"/>
      <c r="K12" s="626"/>
    </row>
    <row r="13" spans="1:11" x14ac:dyDescent="0.2">
      <c r="A13" s="624"/>
      <c r="B13" s="625"/>
      <c r="C13" s="625"/>
      <c r="D13" s="625"/>
      <c r="E13" s="625"/>
      <c r="F13" s="625"/>
      <c r="G13" s="625"/>
      <c r="H13" s="625"/>
      <c r="I13" s="625"/>
      <c r="J13" s="625"/>
      <c r="K13" s="626"/>
    </row>
    <row r="14" spans="1:11" x14ac:dyDescent="0.2">
      <c r="A14" s="624"/>
      <c r="B14" s="625"/>
      <c r="C14" s="625"/>
      <c r="D14" s="625"/>
      <c r="E14" s="625"/>
      <c r="F14" s="625"/>
      <c r="G14" s="625"/>
      <c r="H14" s="625"/>
      <c r="I14" s="625"/>
      <c r="J14" s="625"/>
      <c r="K14" s="626"/>
    </row>
    <row r="15" spans="1:11" x14ac:dyDescent="0.2">
      <c r="A15" s="624"/>
      <c r="B15" s="625"/>
      <c r="C15" s="625"/>
      <c r="D15" s="625"/>
      <c r="E15" s="625"/>
      <c r="F15" s="625"/>
      <c r="G15" s="625"/>
      <c r="H15" s="625"/>
      <c r="I15" s="625"/>
      <c r="J15" s="625"/>
      <c r="K15" s="626"/>
    </row>
    <row r="16" spans="1:11" ht="15" thickBot="1" x14ac:dyDescent="0.25">
      <c r="A16" s="627"/>
      <c r="B16" s="628"/>
      <c r="C16" s="628"/>
      <c r="D16" s="628"/>
      <c r="E16" s="628"/>
      <c r="F16" s="628"/>
      <c r="G16" s="628"/>
      <c r="H16" s="628"/>
      <c r="I16" s="628"/>
      <c r="J16" s="628"/>
      <c r="K16" s="629"/>
    </row>
    <row r="17" spans="1:11" ht="15" thickTop="1" x14ac:dyDescent="0.2"/>
    <row r="18" spans="1:11" ht="15" thickBot="1" x14ac:dyDescent="0.25">
      <c r="A18" s="7" t="s">
        <v>166</v>
      </c>
    </row>
    <row r="19" spans="1:11" ht="27" customHeight="1" thickTop="1" x14ac:dyDescent="0.2">
      <c r="A19" s="621"/>
      <c r="B19" s="753"/>
      <c r="C19" s="753"/>
      <c r="D19" s="753"/>
      <c r="E19" s="753"/>
      <c r="F19" s="753"/>
      <c r="G19" s="753"/>
      <c r="H19" s="753"/>
      <c r="I19" s="753"/>
      <c r="J19" s="753"/>
      <c r="K19" s="754"/>
    </row>
    <row r="20" spans="1:11" x14ac:dyDescent="0.2">
      <c r="A20" s="755"/>
      <c r="B20" s="756"/>
      <c r="C20" s="756"/>
      <c r="D20" s="756"/>
      <c r="E20" s="756"/>
      <c r="F20" s="756"/>
      <c r="G20" s="756"/>
      <c r="H20" s="756"/>
      <c r="I20" s="756"/>
      <c r="J20" s="756"/>
      <c r="K20" s="757"/>
    </row>
    <row r="21" spans="1:11" x14ac:dyDescent="0.2">
      <c r="A21" s="755"/>
      <c r="B21" s="756"/>
      <c r="C21" s="756"/>
      <c r="D21" s="756"/>
      <c r="E21" s="756"/>
      <c r="F21" s="756"/>
      <c r="G21" s="756"/>
      <c r="H21" s="756"/>
      <c r="I21" s="756"/>
      <c r="J21" s="756"/>
      <c r="K21" s="757"/>
    </row>
    <row r="22" spans="1:11" x14ac:dyDescent="0.2">
      <c r="A22" s="755"/>
      <c r="B22" s="756"/>
      <c r="C22" s="756"/>
      <c r="D22" s="756"/>
      <c r="E22" s="756"/>
      <c r="F22" s="756"/>
      <c r="G22" s="756"/>
      <c r="H22" s="756"/>
      <c r="I22" s="756"/>
      <c r="J22" s="756"/>
      <c r="K22" s="757"/>
    </row>
    <row r="23" spans="1:11" x14ac:dyDescent="0.2">
      <c r="A23" s="755"/>
      <c r="B23" s="756"/>
      <c r="C23" s="756"/>
      <c r="D23" s="756"/>
      <c r="E23" s="756"/>
      <c r="F23" s="756"/>
      <c r="G23" s="756"/>
      <c r="H23" s="756"/>
      <c r="I23" s="756"/>
      <c r="J23" s="756"/>
      <c r="K23" s="757"/>
    </row>
    <row r="24" spans="1:11" x14ac:dyDescent="0.2">
      <c r="A24" s="755"/>
      <c r="B24" s="756"/>
      <c r="C24" s="756"/>
      <c r="D24" s="756"/>
      <c r="E24" s="756"/>
      <c r="F24" s="756"/>
      <c r="G24" s="756"/>
      <c r="H24" s="756"/>
      <c r="I24" s="756"/>
      <c r="J24" s="756"/>
      <c r="K24" s="757"/>
    </row>
    <row r="25" spans="1:11" x14ac:dyDescent="0.2">
      <c r="A25" s="755"/>
      <c r="B25" s="756"/>
      <c r="C25" s="756"/>
      <c r="D25" s="756"/>
      <c r="E25" s="756"/>
      <c r="F25" s="756"/>
      <c r="G25" s="756"/>
      <c r="H25" s="756"/>
      <c r="I25" s="756"/>
      <c r="J25" s="756"/>
      <c r="K25" s="757"/>
    </row>
    <row r="26" spans="1:11" x14ac:dyDescent="0.2">
      <c r="A26" s="755"/>
      <c r="B26" s="756"/>
      <c r="C26" s="756"/>
      <c r="D26" s="756"/>
      <c r="E26" s="756"/>
      <c r="F26" s="756"/>
      <c r="G26" s="756"/>
      <c r="H26" s="756"/>
      <c r="I26" s="756"/>
      <c r="J26" s="756"/>
      <c r="K26" s="757"/>
    </row>
    <row r="27" spans="1:11" ht="15" thickBot="1" x14ac:dyDescent="0.25">
      <c r="A27" s="758"/>
      <c r="B27" s="759"/>
      <c r="C27" s="759"/>
      <c r="D27" s="759"/>
      <c r="E27" s="759"/>
      <c r="F27" s="759"/>
      <c r="G27" s="759"/>
      <c r="H27" s="759"/>
      <c r="I27" s="759"/>
      <c r="J27" s="759"/>
      <c r="K27" s="760"/>
    </row>
    <row r="28" spans="1:11" ht="15" thickTop="1" x14ac:dyDescent="0.2"/>
    <row r="30" spans="1:11" ht="15" thickBot="1" x14ac:dyDescent="0.25">
      <c r="A30" s="7" t="s">
        <v>167</v>
      </c>
    </row>
    <row r="31" spans="1:11" ht="15" thickTop="1" x14ac:dyDescent="0.2">
      <c r="A31" s="621"/>
      <c r="B31" s="753"/>
      <c r="C31" s="753"/>
      <c r="D31" s="753"/>
      <c r="E31" s="753"/>
      <c r="F31" s="753"/>
      <c r="G31" s="753"/>
      <c r="H31" s="753"/>
      <c r="I31" s="753"/>
      <c r="J31" s="753"/>
      <c r="K31" s="754"/>
    </row>
    <row r="32" spans="1:11" x14ac:dyDescent="0.2">
      <c r="A32" s="755"/>
      <c r="B32" s="756"/>
      <c r="C32" s="756"/>
      <c r="D32" s="756"/>
      <c r="E32" s="756"/>
      <c r="F32" s="756"/>
      <c r="G32" s="756"/>
      <c r="H32" s="756"/>
      <c r="I32" s="756"/>
      <c r="J32" s="756"/>
      <c r="K32" s="757"/>
    </row>
    <row r="33" spans="1:11" x14ac:dyDescent="0.2">
      <c r="A33" s="755"/>
      <c r="B33" s="756"/>
      <c r="C33" s="756"/>
      <c r="D33" s="756"/>
      <c r="E33" s="756"/>
      <c r="F33" s="756"/>
      <c r="G33" s="756"/>
      <c r="H33" s="756"/>
      <c r="I33" s="756"/>
      <c r="J33" s="756"/>
      <c r="K33" s="757"/>
    </row>
    <row r="34" spans="1:11" x14ac:dyDescent="0.2">
      <c r="A34" s="755"/>
      <c r="B34" s="756"/>
      <c r="C34" s="756"/>
      <c r="D34" s="756"/>
      <c r="E34" s="756"/>
      <c r="F34" s="756"/>
      <c r="G34" s="756"/>
      <c r="H34" s="756"/>
      <c r="I34" s="756"/>
      <c r="J34" s="756"/>
      <c r="K34" s="757"/>
    </row>
    <row r="35" spans="1:11" x14ac:dyDescent="0.2">
      <c r="A35" s="755"/>
      <c r="B35" s="756"/>
      <c r="C35" s="756"/>
      <c r="D35" s="756"/>
      <c r="E35" s="756"/>
      <c r="F35" s="756"/>
      <c r="G35" s="756"/>
      <c r="H35" s="756"/>
      <c r="I35" s="756"/>
      <c r="J35" s="756"/>
      <c r="K35" s="757"/>
    </row>
    <row r="36" spans="1:11" x14ac:dyDescent="0.2">
      <c r="A36" s="755"/>
      <c r="B36" s="756"/>
      <c r="C36" s="756"/>
      <c r="D36" s="756"/>
      <c r="E36" s="756"/>
      <c r="F36" s="756"/>
      <c r="G36" s="756"/>
      <c r="H36" s="756"/>
      <c r="I36" s="756"/>
      <c r="J36" s="756"/>
      <c r="K36" s="757"/>
    </row>
    <row r="37" spans="1:11" x14ac:dyDescent="0.2">
      <c r="A37" s="755"/>
      <c r="B37" s="756"/>
      <c r="C37" s="756"/>
      <c r="D37" s="756"/>
      <c r="E37" s="756"/>
      <c r="F37" s="756"/>
      <c r="G37" s="756"/>
      <c r="H37" s="756"/>
      <c r="I37" s="756"/>
      <c r="J37" s="756"/>
      <c r="K37" s="757"/>
    </row>
    <row r="38" spans="1:11" x14ac:dyDescent="0.2">
      <c r="A38" s="755"/>
      <c r="B38" s="756"/>
      <c r="C38" s="756"/>
      <c r="D38" s="756"/>
      <c r="E38" s="756"/>
      <c r="F38" s="756"/>
      <c r="G38" s="756"/>
      <c r="H38" s="756"/>
      <c r="I38" s="756"/>
      <c r="J38" s="756"/>
      <c r="K38" s="757"/>
    </row>
    <row r="39" spans="1:11" ht="15" thickBot="1" x14ac:dyDescent="0.25">
      <c r="A39" s="758"/>
      <c r="B39" s="759"/>
      <c r="C39" s="759"/>
      <c r="D39" s="759"/>
      <c r="E39" s="759"/>
      <c r="F39" s="759"/>
      <c r="G39" s="759"/>
      <c r="H39" s="759"/>
      <c r="I39" s="759"/>
      <c r="J39" s="759"/>
      <c r="K39" s="760"/>
    </row>
    <row r="40" spans="1:11" ht="15" thickTop="1" x14ac:dyDescent="0.2"/>
    <row r="41" spans="1:11" s="1" customFormat="1" ht="12.75" x14ac:dyDescent="0.2">
      <c r="A41" s="7" t="s">
        <v>168</v>
      </c>
    </row>
    <row r="42" spans="1:11" x14ac:dyDescent="0.2">
      <c r="A42" s="761"/>
      <c r="B42" s="762"/>
      <c r="C42" s="762"/>
      <c r="D42" s="762"/>
      <c r="E42" s="762"/>
      <c r="F42" s="762"/>
      <c r="G42" s="762"/>
      <c r="H42" s="762"/>
      <c r="I42" s="762"/>
      <c r="J42" s="762"/>
      <c r="K42" s="763"/>
    </row>
    <row r="43" spans="1:11" x14ac:dyDescent="0.2">
      <c r="A43" s="764"/>
      <c r="B43" s="765"/>
      <c r="C43" s="765"/>
      <c r="D43" s="765"/>
      <c r="E43" s="765"/>
      <c r="F43" s="765"/>
      <c r="G43" s="765"/>
      <c r="H43" s="765"/>
      <c r="I43" s="765"/>
      <c r="J43" s="765"/>
      <c r="K43" s="766"/>
    </row>
    <row r="44" spans="1:11" x14ac:dyDescent="0.2">
      <c r="A44" s="764"/>
      <c r="B44" s="765"/>
      <c r="C44" s="765"/>
      <c r="D44" s="765"/>
      <c r="E44" s="765"/>
      <c r="F44" s="765"/>
      <c r="G44" s="765"/>
      <c r="H44" s="765"/>
      <c r="I44" s="765"/>
      <c r="J44" s="765"/>
      <c r="K44" s="766"/>
    </row>
    <row r="45" spans="1:11" x14ac:dyDescent="0.2">
      <c r="A45" s="764"/>
      <c r="B45" s="765"/>
      <c r="C45" s="765"/>
      <c r="D45" s="765"/>
      <c r="E45" s="765"/>
      <c r="F45" s="765"/>
      <c r="G45" s="765"/>
      <c r="H45" s="765"/>
      <c r="I45" s="765"/>
      <c r="J45" s="765"/>
      <c r="K45" s="766"/>
    </row>
    <row r="46" spans="1:11" x14ac:dyDescent="0.2">
      <c r="A46" s="767"/>
      <c r="B46" s="768"/>
      <c r="C46" s="768"/>
      <c r="D46" s="768"/>
      <c r="E46" s="768"/>
      <c r="F46" s="768"/>
      <c r="G46" s="768"/>
      <c r="H46" s="768"/>
      <c r="I46" s="768"/>
      <c r="J46" s="768"/>
      <c r="K46" s="769"/>
    </row>
    <row r="48" spans="1:11" ht="15" thickBot="1" x14ac:dyDescent="0.25">
      <c r="A48" s="7" t="s">
        <v>246</v>
      </c>
    </row>
    <row r="49" spans="1:11" ht="15" thickTop="1" x14ac:dyDescent="0.2">
      <c r="A49" s="621"/>
      <c r="B49" s="622"/>
      <c r="C49" s="622"/>
      <c r="D49" s="622"/>
      <c r="E49" s="622"/>
      <c r="F49" s="622"/>
      <c r="G49" s="622"/>
      <c r="H49" s="622"/>
      <c r="I49" s="622"/>
      <c r="J49" s="622"/>
      <c r="K49" s="623"/>
    </row>
    <row r="50" spans="1:11" x14ac:dyDescent="0.2">
      <c r="A50" s="624"/>
      <c r="B50" s="625"/>
      <c r="C50" s="625"/>
      <c r="D50" s="625"/>
      <c r="E50" s="625"/>
      <c r="F50" s="625"/>
      <c r="G50" s="625"/>
      <c r="H50" s="625"/>
      <c r="I50" s="625"/>
      <c r="J50" s="625"/>
      <c r="K50" s="626"/>
    </row>
    <row r="51" spans="1:11" x14ac:dyDescent="0.2">
      <c r="A51" s="624"/>
      <c r="B51" s="625"/>
      <c r="C51" s="625"/>
      <c r="D51" s="625"/>
      <c r="E51" s="625"/>
      <c r="F51" s="625"/>
      <c r="G51" s="625"/>
      <c r="H51" s="625"/>
      <c r="I51" s="625"/>
      <c r="J51" s="625"/>
      <c r="K51" s="626"/>
    </row>
    <row r="52" spans="1:11" x14ac:dyDescent="0.2">
      <c r="A52" s="624"/>
      <c r="B52" s="625"/>
      <c r="C52" s="625"/>
      <c r="D52" s="625"/>
      <c r="E52" s="625"/>
      <c r="F52" s="625"/>
      <c r="G52" s="625"/>
      <c r="H52" s="625"/>
      <c r="I52" s="625"/>
      <c r="J52" s="625"/>
      <c r="K52" s="626"/>
    </row>
    <row r="53" spans="1:11" x14ac:dyDescent="0.2">
      <c r="A53" s="624"/>
      <c r="B53" s="625"/>
      <c r="C53" s="625"/>
      <c r="D53" s="625"/>
      <c r="E53" s="625"/>
      <c r="F53" s="625"/>
      <c r="G53" s="625"/>
      <c r="H53" s="625"/>
      <c r="I53" s="625"/>
      <c r="J53" s="625"/>
      <c r="K53" s="626"/>
    </row>
    <row r="54" spans="1:11" x14ac:dyDescent="0.2">
      <c r="A54" s="624"/>
      <c r="B54" s="625"/>
      <c r="C54" s="625"/>
      <c r="D54" s="625"/>
      <c r="E54" s="625"/>
      <c r="F54" s="625"/>
      <c r="G54" s="625"/>
      <c r="H54" s="625"/>
      <c r="I54" s="625"/>
      <c r="J54" s="625"/>
      <c r="K54" s="626"/>
    </row>
    <row r="55" spans="1:11" ht="15" thickBot="1" x14ac:dyDescent="0.25">
      <c r="A55" s="627"/>
      <c r="B55" s="628"/>
      <c r="C55" s="628"/>
      <c r="D55" s="628"/>
      <c r="E55" s="628"/>
      <c r="F55" s="628"/>
      <c r="G55" s="628"/>
      <c r="H55" s="628"/>
      <c r="I55" s="628"/>
      <c r="J55" s="628"/>
      <c r="K55" s="629"/>
    </row>
    <row r="56" spans="1:11" ht="15" thickTop="1" x14ac:dyDescent="0.2"/>
    <row r="57" spans="1:11" ht="15" thickBot="1" x14ac:dyDescent="0.25"/>
    <row r="58" spans="1:11" ht="17.25" customHeight="1" thickTop="1" thickBot="1" x14ac:dyDescent="0.25">
      <c r="A58" s="44" t="s">
        <v>384</v>
      </c>
      <c r="C58" s="745"/>
      <c r="D58" s="746"/>
      <c r="E58" s="746"/>
      <c r="F58" s="746"/>
      <c r="G58" s="746"/>
      <c r="H58" s="746"/>
      <c r="I58" s="746"/>
      <c r="J58" s="746"/>
      <c r="K58" s="747"/>
    </row>
    <row r="59" spans="1:11" ht="15.75" thickTop="1" thickBot="1" x14ac:dyDescent="0.25">
      <c r="A59" s="1"/>
    </row>
    <row r="60" spans="1:11" ht="20.25" customHeight="1" thickTop="1" thickBot="1" x14ac:dyDescent="0.25">
      <c r="A60" s="23" t="s">
        <v>212</v>
      </c>
      <c r="D60" s="773"/>
      <c r="E60" s="774"/>
      <c r="F60" s="774"/>
      <c r="G60" s="774"/>
      <c r="H60" s="774"/>
      <c r="I60" s="774"/>
      <c r="J60" s="774"/>
      <c r="K60" s="775"/>
    </row>
    <row r="61" spans="1:11" ht="15" thickTop="1" x14ac:dyDescent="0.2">
      <c r="A61" s="1"/>
    </row>
    <row r="62" spans="1:11" x14ac:dyDescent="0.2">
      <c r="A62" s="1" t="s">
        <v>169</v>
      </c>
    </row>
    <row r="63" spans="1:11" ht="15" thickBot="1" x14ac:dyDescent="0.25">
      <c r="A63" s="1"/>
    </row>
    <row r="64" spans="1:11" ht="15.75" thickTop="1" thickBot="1" x14ac:dyDescent="0.25">
      <c r="A64" s="1" t="s">
        <v>170</v>
      </c>
      <c r="B64" s="15">
        <f ca="1">TODAY()</f>
        <v>45939</v>
      </c>
      <c r="D64" s="2" t="s">
        <v>171</v>
      </c>
      <c r="E64" s="745"/>
      <c r="F64" s="746"/>
      <c r="G64" s="746"/>
      <c r="H64" s="747"/>
    </row>
    <row r="65" spans="1:15" ht="15" thickTop="1" x14ac:dyDescent="0.2"/>
    <row r="67" spans="1:15" ht="15.75" thickBot="1" x14ac:dyDescent="0.3">
      <c r="J67" s="732" t="s">
        <v>220</v>
      </c>
      <c r="K67" s="732"/>
    </row>
    <row r="68" spans="1:15" ht="15" thickTop="1" x14ac:dyDescent="0.2">
      <c r="J68" s="733"/>
      <c r="K68" s="734"/>
    </row>
    <row r="69" spans="1:15" x14ac:dyDescent="0.2">
      <c r="J69" s="735"/>
      <c r="K69" s="736"/>
    </row>
    <row r="70" spans="1:15" x14ac:dyDescent="0.2">
      <c r="J70" s="735"/>
      <c r="K70" s="736"/>
    </row>
    <row r="71" spans="1:15" x14ac:dyDescent="0.2">
      <c r="J71" s="735"/>
      <c r="K71" s="736"/>
    </row>
    <row r="72" spans="1:15" x14ac:dyDescent="0.2">
      <c r="J72" s="735"/>
      <c r="K72" s="736"/>
    </row>
    <row r="73" spans="1:15" ht="15" thickBot="1" x14ac:dyDescent="0.25">
      <c r="J73" s="737"/>
      <c r="K73" s="738"/>
    </row>
    <row r="74" spans="1:15" ht="15" thickTop="1" x14ac:dyDescent="0.2"/>
    <row r="75" spans="1:15" ht="41.25" customHeight="1" x14ac:dyDescent="0.2">
      <c r="A75" s="742" t="s">
        <v>386</v>
      </c>
      <c r="B75" s="743"/>
      <c r="C75" s="743"/>
      <c r="D75" s="743"/>
      <c r="E75" s="743"/>
      <c r="F75" s="743"/>
      <c r="G75" s="743"/>
      <c r="H75" s="743"/>
      <c r="I75" s="743"/>
      <c r="J75" s="743"/>
      <c r="K75" s="744"/>
    </row>
    <row r="76" spans="1:15" s="16" customFormat="1" ht="15" x14ac:dyDescent="0.25">
      <c r="A76" s="26" t="s">
        <v>219</v>
      </c>
      <c r="B76" s="27"/>
      <c r="C76" s="27"/>
      <c r="D76" s="27"/>
      <c r="E76" s="27"/>
      <c r="F76" s="27"/>
      <c r="G76" s="27"/>
      <c r="H76" s="27"/>
      <c r="I76" s="27"/>
      <c r="J76" s="27"/>
      <c r="K76" s="28"/>
      <c r="L76" s="25"/>
      <c r="M76" s="25"/>
      <c r="N76" s="25"/>
      <c r="O76" s="25"/>
    </row>
    <row r="77" spans="1:15" s="16" customFormat="1" ht="15" x14ac:dyDescent="0.25">
      <c r="A77" s="29" t="s">
        <v>678</v>
      </c>
      <c r="B77" s="30"/>
      <c r="C77" s="30"/>
      <c r="D77" s="30"/>
      <c r="E77" s="30"/>
      <c r="F77" s="30"/>
      <c r="G77" s="30"/>
      <c r="H77" s="30"/>
      <c r="I77" s="30"/>
      <c r="J77" s="30"/>
      <c r="K77" s="31"/>
      <c r="L77" s="25"/>
      <c r="M77" s="25"/>
      <c r="N77" s="25"/>
      <c r="O77" s="25"/>
    </row>
    <row r="80" spans="1:15" ht="18" x14ac:dyDescent="0.25">
      <c r="A80" s="8" t="s">
        <v>163</v>
      </c>
    </row>
    <row r="84" spans="1:15" x14ac:dyDescent="0.2">
      <c r="A84" s="730"/>
      <c r="B84" s="730"/>
      <c r="C84" s="730"/>
      <c r="D84" s="730"/>
      <c r="E84" s="730"/>
      <c r="F84" s="730"/>
      <c r="G84" s="730"/>
      <c r="H84" s="730"/>
      <c r="I84" s="730"/>
      <c r="J84" s="730"/>
      <c r="K84" s="730"/>
      <c r="L84" s="730"/>
      <c r="M84" s="730"/>
      <c r="N84" s="730"/>
      <c r="O84" s="730"/>
    </row>
    <row r="85" spans="1:15" x14ac:dyDescent="0.2">
      <c r="A85" s="730"/>
      <c r="B85" s="730"/>
      <c r="C85" s="730"/>
      <c r="D85" s="730"/>
      <c r="E85" s="730"/>
      <c r="F85" s="730"/>
      <c r="G85" s="730"/>
      <c r="H85" s="730"/>
      <c r="I85" s="730"/>
      <c r="J85" s="730"/>
      <c r="K85" s="730"/>
      <c r="L85" s="730"/>
      <c r="M85" s="730"/>
      <c r="N85" s="730"/>
      <c r="O85" s="730"/>
    </row>
    <row r="86" spans="1:15" x14ac:dyDescent="0.2">
      <c r="A86" s="731"/>
      <c r="B86" s="730"/>
      <c r="C86" s="730"/>
      <c r="D86" s="730"/>
      <c r="E86" s="730"/>
      <c r="F86" s="730"/>
      <c r="G86" s="730"/>
      <c r="H86" s="730"/>
      <c r="I86" s="730"/>
      <c r="J86" s="730"/>
      <c r="K86" s="730"/>
      <c r="L86" s="730"/>
      <c r="M86" s="730"/>
      <c r="N86" s="730"/>
      <c r="O86" s="730"/>
    </row>
  </sheetData>
  <sheetProtection password="B847" sheet="1" objects="1" scenarios="1" formatColumns="0" formatRows="0"/>
  <mergeCells count="21">
    <mergeCell ref="A85:O85"/>
    <mergeCell ref="A86:O86"/>
    <mergeCell ref="D60:K60"/>
    <mergeCell ref="E64:H64"/>
    <mergeCell ref="J67:K67"/>
    <mergeCell ref="J68:K73"/>
    <mergeCell ref="A75:K75"/>
    <mergeCell ref="A84:O84"/>
    <mergeCell ref="C58:K58"/>
    <mergeCell ref="A1:K1"/>
    <mergeCell ref="A4:B4"/>
    <mergeCell ref="C4:E4"/>
    <mergeCell ref="A6:D6"/>
    <mergeCell ref="E6:K6"/>
    <mergeCell ref="A8:B8"/>
    <mergeCell ref="C8:K8"/>
    <mergeCell ref="A11:K16"/>
    <mergeCell ref="A19:K27"/>
    <mergeCell ref="A31:K39"/>
    <mergeCell ref="A42:K46"/>
    <mergeCell ref="A49:K55"/>
  </mergeCells>
  <printOptions horizontalCentered="1"/>
  <pageMargins left="0.31496062992125984" right="0.31496062992125984" top="0.74803149606299213" bottom="0.74803149606299213" header="0.31496062992125984" footer="0.31496062992125984"/>
  <pageSetup paperSize="9" scale="5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O86"/>
  <sheetViews>
    <sheetView showGridLines="0" zoomScale="110" zoomScaleNormal="110" workbookViewId="0">
      <selection activeCell="A78" sqref="A78"/>
    </sheetView>
  </sheetViews>
  <sheetFormatPr baseColWidth="10" defaultRowHeight="14.25" x14ac:dyDescent="0.2"/>
  <cols>
    <col min="1" max="5" width="11.42578125" style="2"/>
    <col min="6" max="6" width="12.85546875" style="2" customWidth="1"/>
    <col min="7" max="7" width="11.42578125" style="2"/>
    <col min="8" max="8" width="26.7109375" style="2" customWidth="1"/>
    <col min="9" max="9" width="11.42578125" style="2"/>
    <col min="10" max="10" width="19.5703125" style="2" customWidth="1"/>
    <col min="11" max="11" width="27.42578125" style="2" customWidth="1"/>
    <col min="12" max="16384" width="11.42578125" style="2"/>
  </cols>
  <sheetData>
    <row r="1" spans="1:11" ht="30.75" customHeight="1" thickTop="1" thickBot="1" x14ac:dyDescent="0.25">
      <c r="A1" s="739" t="s">
        <v>673</v>
      </c>
      <c r="B1" s="740"/>
      <c r="C1" s="740"/>
      <c r="D1" s="740"/>
      <c r="E1" s="740"/>
      <c r="F1" s="740"/>
      <c r="G1" s="740"/>
      <c r="H1" s="740"/>
      <c r="I1" s="740"/>
      <c r="J1" s="740"/>
      <c r="K1" s="741"/>
    </row>
    <row r="2" spans="1:11" s="6" customFormat="1" ht="17.25" customHeight="1" thickTop="1" x14ac:dyDescent="0.2">
      <c r="A2" s="9"/>
      <c r="B2" s="9"/>
      <c r="C2" s="9"/>
      <c r="D2" s="9"/>
      <c r="E2" s="9"/>
      <c r="F2" s="9"/>
      <c r="G2" s="9"/>
      <c r="H2" s="9"/>
      <c r="I2" s="9"/>
      <c r="J2" s="9"/>
      <c r="K2" s="9"/>
    </row>
    <row r="3" spans="1:11" s="6" customFormat="1" ht="17.25" customHeight="1" x14ac:dyDescent="0.2">
      <c r="A3" s="9"/>
      <c r="B3" s="9"/>
      <c r="C3" s="9"/>
      <c r="D3" s="9"/>
      <c r="E3" s="9"/>
      <c r="F3" s="9"/>
      <c r="G3" s="9"/>
      <c r="H3" s="9"/>
      <c r="I3" s="9"/>
      <c r="J3" s="9"/>
      <c r="K3" s="9"/>
    </row>
    <row r="4" spans="1:11" s="6" customFormat="1" ht="20.100000000000001" customHeight="1" x14ac:dyDescent="0.2">
      <c r="A4" s="748" t="s">
        <v>0</v>
      </c>
      <c r="B4" s="748"/>
      <c r="C4" s="770" t="e">
        <f>IF(#REF!&lt;&gt;"",#REF!,"")</f>
        <v>#REF!</v>
      </c>
      <c r="D4" s="771"/>
      <c r="E4" s="772"/>
      <c r="F4" s="9"/>
      <c r="G4" s="24"/>
      <c r="H4" s="9"/>
      <c r="I4" s="9"/>
      <c r="J4" s="9"/>
      <c r="K4" s="9"/>
    </row>
    <row r="5" spans="1:11" s="6" customFormat="1" ht="13.5" customHeight="1" x14ac:dyDescent="0.2">
      <c r="A5" s="2"/>
      <c r="B5" s="2"/>
      <c r="C5" s="9"/>
      <c r="D5" s="9"/>
      <c r="E5" s="9"/>
      <c r="F5" s="9"/>
      <c r="G5" s="9"/>
      <c r="H5" s="9"/>
      <c r="I5" s="9"/>
      <c r="J5" s="9"/>
      <c r="K5" s="9"/>
    </row>
    <row r="6" spans="1:11" s="6" customFormat="1" ht="20.100000000000001" customHeight="1" x14ac:dyDescent="0.2">
      <c r="A6" s="749" t="s">
        <v>19</v>
      </c>
      <c r="B6" s="749"/>
      <c r="C6" s="749"/>
      <c r="D6" s="749"/>
      <c r="E6" s="750" t="e">
        <f>IF(#REF!&lt;&gt;"",#REF!,"")</f>
        <v>#REF!</v>
      </c>
      <c r="F6" s="751"/>
      <c r="G6" s="751"/>
      <c r="H6" s="751"/>
      <c r="I6" s="751"/>
      <c r="J6" s="751"/>
      <c r="K6" s="752"/>
    </row>
    <row r="7" spans="1:11" s="6" customFormat="1" ht="12.75" customHeight="1" x14ac:dyDescent="0.2">
      <c r="A7" s="3"/>
      <c r="B7" s="2"/>
      <c r="C7" s="9"/>
      <c r="D7" s="9"/>
      <c r="E7" s="9"/>
      <c r="F7" s="9"/>
      <c r="G7" s="9"/>
      <c r="H7" s="9"/>
      <c r="I7" s="9"/>
      <c r="J7" s="9"/>
      <c r="K7" s="9"/>
    </row>
    <row r="8" spans="1:11" s="6" customFormat="1" ht="20.100000000000001" customHeight="1" x14ac:dyDescent="0.2">
      <c r="A8" s="749" t="s">
        <v>26</v>
      </c>
      <c r="B8" s="749"/>
      <c r="C8" s="750" t="e">
        <f>IF(#REF!&lt;&gt;"",#REF!,"")</f>
        <v>#REF!</v>
      </c>
      <c r="D8" s="751"/>
      <c r="E8" s="751"/>
      <c r="F8" s="751"/>
      <c r="G8" s="751"/>
      <c r="H8" s="751"/>
      <c r="I8" s="751"/>
      <c r="J8" s="751"/>
      <c r="K8" s="752"/>
    </row>
    <row r="9" spans="1:11" s="6" customFormat="1" ht="30.75" customHeight="1" x14ac:dyDescent="0.2">
      <c r="A9" s="3"/>
      <c r="B9" s="2"/>
      <c r="C9" s="9"/>
      <c r="D9" s="9"/>
      <c r="E9" s="9"/>
      <c r="F9" s="9"/>
      <c r="G9" s="9"/>
      <c r="H9" s="9"/>
      <c r="I9" s="9"/>
      <c r="J9" s="9"/>
      <c r="K9" s="9"/>
    </row>
    <row r="10" spans="1:11" ht="15" thickBot="1" x14ac:dyDescent="0.25">
      <c r="A10" s="7" t="s">
        <v>245</v>
      </c>
    </row>
    <row r="11" spans="1:11" ht="15" thickTop="1" x14ac:dyDescent="0.2">
      <c r="A11" s="621"/>
      <c r="B11" s="622"/>
      <c r="C11" s="622"/>
      <c r="D11" s="622"/>
      <c r="E11" s="622"/>
      <c r="F11" s="622"/>
      <c r="G11" s="622"/>
      <c r="H11" s="622"/>
      <c r="I11" s="622"/>
      <c r="J11" s="622"/>
      <c r="K11" s="623"/>
    </row>
    <row r="12" spans="1:11" x14ac:dyDescent="0.2">
      <c r="A12" s="624"/>
      <c r="B12" s="625"/>
      <c r="C12" s="625"/>
      <c r="D12" s="625"/>
      <c r="E12" s="625"/>
      <c r="F12" s="625"/>
      <c r="G12" s="625"/>
      <c r="H12" s="625"/>
      <c r="I12" s="625"/>
      <c r="J12" s="625"/>
      <c r="K12" s="626"/>
    </row>
    <row r="13" spans="1:11" x14ac:dyDescent="0.2">
      <c r="A13" s="624"/>
      <c r="B13" s="625"/>
      <c r="C13" s="625"/>
      <c r="D13" s="625"/>
      <c r="E13" s="625"/>
      <c r="F13" s="625"/>
      <c r="G13" s="625"/>
      <c r="H13" s="625"/>
      <c r="I13" s="625"/>
      <c r="J13" s="625"/>
      <c r="K13" s="626"/>
    </row>
    <row r="14" spans="1:11" x14ac:dyDescent="0.2">
      <c r="A14" s="624"/>
      <c r="B14" s="625"/>
      <c r="C14" s="625"/>
      <c r="D14" s="625"/>
      <c r="E14" s="625"/>
      <c r="F14" s="625"/>
      <c r="G14" s="625"/>
      <c r="H14" s="625"/>
      <c r="I14" s="625"/>
      <c r="J14" s="625"/>
      <c r="K14" s="626"/>
    </row>
    <row r="15" spans="1:11" x14ac:dyDescent="0.2">
      <c r="A15" s="624"/>
      <c r="B15" s="625"/>
      <c r="C15" s="625"/>
      <c r="D15" s="625"/>
      <c r="E15" s="625"/>
      <c r="F15" s="625"/>
      <c r="G15" s="625"/>
      <c r="H15" s="625"/>
      <c r="I15" s="625"/>
      <c r="J15" s="625"/>
      <c r="K15" s="626"/>
    </row>
    <row r="16" spans="1:11" ht="15" thickBot="1" x14ac:dyDescent="0.25">
      <c r="A16" s="627"/>
      <c r="B16" s="628"/>
      <c r="C16" s="628"/>
      <c r="D16" s="628"/>
      <c r="E16" s="628"/>
      <c r="F16" s="628"/>
      <c r="G16" s="628"/>
      <c r="H16" s="628"/>
      <c r="I16" s="628"/>
      <c r="J16" s="628"/>
      <c r="K16" s="629"/>
    </row>
    <row r="17" spans="1:11" ht="15" thickTop="1" x14ac:dyDescent="0.2"/>
    <row r="18" spans="1:11" ht="15" thickBot="1" x14ac:dyDescent="0.25">
      <c r="A18" s="7" t="s">
        <v>166</v>
      </c>
    </row>
    <row r="19" spans="1:11" ht="27" customHeight="1" thickTop="1" x14ac:dyDescent="0.2">
      <c r="A19" s="621"/>
      <c r="B19" s="753"/>
      <c r="C19" s="753"/>
      <c r="D19" s="753"/>
      <c r="E19" s="753"/>
      <c r="F19" s="753"/>
      <c r="G19" s="753"/>
      <c r="H19" s="753"/>
      <c r="I19" s="753"/>
      <c r="J19" s="753"/>
      <c r="K19" s="754"/>
    </row>
    <row r="20" spans="1:11" x14ac:dyDescent="0.2">
      <c r="A20" s="755"/>
      <c r="B20" s="756"/>
      <c r="C20" s="756"/>
      <c r="D20" s="756"/>
      <c r="E20" s="756"/>
      <c r="F20" s="756"/>
      <c r="G20" s="756"/>
      <c r="H20" s="756"/>
      <c r="I20" s="756"/>
      <c r="J20" s="756"/>
      <c r="K20" s="757"/>
    </row>
    <row r="21" spans="1:11" x14ac:dyDescent="0.2">
      <c r="A21" s="755"/>
      <c r="B21" s="756"/>
      <c r="C21" s="756"/>
      <c r="D21" s="756"/>
      <c r="E21" s="756"/>
      <c r="F21" s="756"/>
      <c r="G21" s="756"/>
      <c r="H21" s="756"/>
      <c r="I21" s="756"/>
      <c r="J21" s="756"/>
      <c r="K21" s="757"/>
    </row>
    <row r="22" spans="1:11" x14ac:dyDescent="0.2">
      <c r="A22" s="755"/>
      <c r="B22" s="756"/>
      <c r="C22" s="756"/>
      <c r="D22" s="756"/>
      <c r="E22" s="756"/>
      <c r="F22" s="756"/>
      <c r="G22" s="756"/>
      <c r="H22" s="756"/>
      <c r="I22" s="756"/>
      <c r="J22" s="756"/>
      <c r="K22" s="757"/>
    </row>
    <row r="23" spans="1:11" x14ac:dyDescent="0.2">
      <c r="A23" s="755"/>
      <c r="B23" s="756"/>
      <c r="C23" s="756"/>
      <c r="D23" s="756"/>
      <c r="E23" s="756"/>
      <c r="F23" s="756"/>
      <c r="G23" s="756"/>
      <c r="H23" s="756"/>
      <c r="I23" s="756"/>
      <c r="J23" s="756"/>
      <c r="K23" s="757"/>
    </row>
    <row r="24" spans="1:11" x14ac:dyDescent="0.2">
      <c r="A24" s="755"/>
      <c r="B24" s="756"/>
      <c r="C24" s="756"/>
      <c r="D24" s="756"/>
      <c r="E24" s="756"/>
      <c r="F24" s="756"/>
      <c r="G24" s="756"/>
      <c r="H24" s="756"/>
      <c r="I24" s="756"/>
      <c r="J24" s="756"/>
      <c r="K24" s="757"/>
    </row>
    <row r="25" spans="1:11" x14ac:dyDescent="0.2">
      <c r="A25" s="755"/>
      <c r="B25" s="756"/>
      <c r="C25" s="756"/>
      <c r="D25" s="756"/>
      <c r="E25" s="756"/>
      <c r="F25" s="756"/>
      <c r="G25" s="756"/>
      <c r="H25" s="756"/>
      <c r="I25" s="756"/>
      <c r="J25" s="756"/>
      <c r="K25" s="757"/>
    </row>
    <row r="26" spans="1:11" x14ac:dyDescent="0.2">
      <c r="A26" s="755"/>
      <c r="B26" s="756"/>
      <c r="C26" s="756"/>
      <c r="D26" s="756"/>
      <c r="E26" s="756"/>
      <c r="F26" s="756"/>
      <c r="G26" s="756"/>
      <c r="H26" s="756"/>
      <c r="I26" s="756"/>
      <c r="J26" s="756"/>
      <c r="K26" s="757"/>
    </row>
    <row r="27" spans="1:11" ht="15" thickBot="1" x14ac:dyDescent="0.25">
      <c r="A27" s="758"/>
      <c r="B27" s="759"/>
      <c r="C27" s="759"/>
      <c r="D27" s="759"/>
      <c r="E27" s="759"/>
      <c r="F27" s="759"/>
      <c r="G27" s="759"/>
      <c r="H27" s="759"/>
      <c r="I27" s="759"/>
      <c r="J27" s="759"/>
      <c r="K27" s="760"/>
    </row>
    <row r="28" spans="1:11" ht="15" thickTop="1" x14ac:dyDescent="0.2"/>
    <row r="30" spans="1:11" ht="15" thickBot="1" x14ac:dyDescent="0.25">
      <c r="A30" s="7" t="s">
        <v>167</v>
      </c>
    </row>
    <row r="31" spans="1:11" ht="15" thickTop="1" x14ac:dyDescent="0.2">
      <c r="A31" s="621"/>
      <c r="B31" s="753"/>
      <c r="C31" s="753"/>
      <c r="D31" s="753"/>
      <c r="E31" s="753"/>
      <c r="F31" s="753"/>
      <c r="G31" s="753"/>
      <c r="H31" s="753"/>
      <c r="I31" s="753"/>
      <c r="J31" s="753"/>
      <c r="K31" s="754"/>
    </row>
    <row r="32" spans="1:11" x14ac:dyDescent="0.2">
      <c r="A32" s="755"/>
      <c r="B32" s="756"/>
      <c r="C32" s="756"/>
      <c r="D32" s="756"/>
      <c r="E32" s="756"/>
      <c r="F32" s="756"/>
      <c r="G32" s="756"/>
      <c r="H32" s="756"/>
      <c r="I32" s="756"/>
      <c r="J32" s="756"/>
      <c r="K32" s="757"/>
    </row>
    <row r="33" spans="1:11" x14ac:dyDescent="0.2">
      <c r="A33" s="755"/>
      <c r="B33" s="756"/>
      <c r="C33" s="756"/>
      <c r="D33" s="756"/>
      <c r="E33" s="756"/>
      <c r="F33" s="756"/>
      <c r="G33" s="756"/>
      <c r="H33" s="756"/>
      <c r="I33" s="756"/>
      <c r="J33" s="756"/>
      <c r="K33" s="757"/>
    </row>
    <row r="34" spans="1:11" x14ac:dyDescent="0.2">
      <c r="A34" s="755"/>
      <c r="B34" s="756"/>
      <c r="C34" s="756"/>
      <c r="D34" s="756"/>
      <c r="E34" s="756"/>
      <c r="F34" s="756"/>
      <c r="G34" s="756"/>
      <c r="H34" s="756"/>
      <c r="I34" s="756"/>
      <c r="J34" s="756"/>
      <c r="K34" s="757"/>
    </row>
    <row r="35" spans="1:11" x14ac:dyDescent="0.2">
      <c r="A35" s="755"/>
      <c r="B35" s="756"/>
      <c r="C35" s="756"/>
      <c r="D35" s="756"/>
      <c r="E35" s="756"/>
      <c r="F35" s="756"/>
      <c r="G35" s="756"/>
      <c r="H35" s="756"/>
      <c r="I35" s="756"/>
      <c r="J35" s="756"/>
      <c r="K35" s="757"/>
    </row>
    <row r="36" spans="1:11" x14ac:dyDescent="0.2">
      <c r="A36" s="755"/>
      <c r="B36" s="756"/>
      <c r="C36" s="756"/>
      <c r="D36" s="756"/>
      <c r="E36" s="756"/>
      <c r="F36" s="756"/>
      <c r="G36" s="756"/>
      <c r="H36" s="756"/>
      <c r="I36" s="756"/>
      <c r="J36" s="756"/>
      <c r="K36" s="757"/>
    </row>
    <row r="37" spans="1:11" x14ac:dyDescent="0.2">
      <c r="A37" s="755"/>
      <c r="B37" s="756"/>
      <c r="C37" s="756"/>
      <c r="D37" s="756"/>
      <c r="E37" s="756"/>
      <c r="F37" s="756"/>
      <c r="G37" s="756"/>
      <c r="H37" s="756"/>
      <c r="I37" s="756"/>
      <c r="J37" s="756"/>
      <c r="K37" s="757"/>
    </row>
    <row r="38" spans="1:11" x14ac:dyDescent="0.2">
      <c r="A38" s="755"/>
      <c r="B38" s="756"/>
      <c r="C38" s="756"/>
      <c r="D38" s="756"/>
      <c r="E38" s="756"/>
      <c r="F38" s="756"/>
      <c r="G38" s="756"/>
      <c r="H38" s="756"/>
      <c r="I38" s="756"/>
      <c r="J38" s="756"/>
      <c r="K38" s="757"/>
    </row>
    <row r="39" spans="1:11" ht="15" thickBot="1" x14ac:dyDescent="0.25">
      <c r="A39" s="758"/>
      <c r="B39" s="759"/>
      <c r="C39" s="759"/>
      <c r="D39" s="759"/>
      <c r="E39" s="759"/>
      <c r="F39" s="759"/>
      <c r="G39" s="759"/>
      <c r="H39" s="759"/>
      <c r="I39" s="759"/>
      <c r="J39" s="759"/>
      <c r="K39" s="760"/>
    </row>
    <row r="40" spans="1:11" ht="15" thickTop="1" x14ac:dyDescent="0.2"/>
    <row r="41" spans="1:11" s="1" customFormat="1" ht="12.75" x14ac:dyDescent="0.2">
      <c r="A41" s="7" t="s">
        <v>168</v>
      </c>
    </row>
    <row r="42" spans="1:11" x14ac:dyDescent="0.2">
      <c r="A42" s="761"/>
      <c r="B42" s="762"/>
      <c r="C42" s="762"/>
      <c r="D42" s="762"/>
      <c r="E42" s="762"/>
      <c r="F42" s="762"/>
      <c r="G42" s="762"/>
      <c r="H42" s="762"/>
      <c r="I42" s="762"/>
      <c r="J42" s="762"/>
      <c r="K42" s="763"/>
    </row>
    <row r="43" spans="1:11" x14ac:dyDescent="0.2">
      <c r="A43" s="764"/>
      <c r="B43" s="765"/>
      <c r="C43" s="765"/>
      <c r="D43" s="765"/>
      <c r="E43" s="765"/>
      <c r="F43" s="765"/>
      <c r="G43" s="765"/>
      <c r="H43" s="765"/>
      <c r="I43" s="765"/>
      <c r="J43" s="765"/>
      <c r="K43" s="766"/>
    </row>
    <row r="44" spans="1:11" x14ac:dyDescent="0.2">
      <c r="A44" s="764"/>
      <c r="B44" s="765"/>
      <c r="C44" s="765"/>
      <c r="D44" s="765"/>
      <c r="E44" s="765"/>
      <c r="F44" s="765"/>
      <c r="G44" s="765"/>
      <c r="H44" s="765"/>
      <c r="I44" s="765"/>
      <c r="J44" s="765"/>
      <c r="K44" s="766"/>
    </row>
    <row r="45" spans="1:11" x14ac:dyDescent="0.2">
      <c r="A45" s="764"/>
      <c r="B45" s="765"/>
      <c r="C45" s="765"/>
      <c r="D45" s="765"/>
      <c r="E45" s="765"/>
      <c r="F45" s="765"/>
      <c r="G45" s="765"/>
      <c r="H45" s="765"/>
      <c r="I45" s="765"/>
      <c r="J45" s="765"/>
      <c r="K45" s="766"/>
    </row>
    <row r="46" spans="1:11" x14ac:dyDescent="0.2">
      <c r="A46" s="767"/>
      <c r="B46" s="768"/>
      <c r="C46" s="768"/>
      <c r="D46" s="768"/>
      <c r="E46" s="768"/>
      <c r="F46" s="768"/>
      <c r="G46" s="768"/>
      <c r="H46" s="768"/>
      <c r="I46" s="768"/>
      <c r="J46" s="768"/>
      <c r="K46" s="769"/>
    </row>
    <row r="48" spans="1:11" ht="15" thickBot="1" x14ac:dyDescent="0.25">
      <c r="A48" s="7" t="s">
        <v>246</v>
      </c>
    </row>
    <row r="49" spans="1:11" ht="15" thickTop="1" x14ac:dyDescent="0.2">
      <c r="A49" s="621"/>
      <c r="B49" s="622"/>
      <c r="C49" s="622"/>
      <c r="D49" s="622"/>
      <c r="E49" s="622"/>
      <c r="F49" s="622"/>
      <c r="G49" s="622"/>
      <c r="H49" s="622"/>
      <c r="I49" s="622"/>
      <c r="J49" s="622"/>
      <c r="K49" s="623"/>
    </row>
    <row r="50" spans="1:11" x14ac:dyDescent="0.2">
      <c r="A50" s="624"/>
      <c r="B50" s="625"/>
      <c r="C50" s="625"/>
      <c r="D50" s="625"/>
      <c r="E50" s="625"/>
      <c r="F50" s="625"/>
      <c r="G50" s="625"/>
      <c r="H50" s="625"/>
      <c r="I50" s="625"/>
      <c r="J50" s="625"/>
      <c r="K50" s="626"/>
    </row>
    <row r="51" spans="1:11" x14ac:dyDescent="0.2">
      <c r="A51" s="624"/>
      <c r="B51" s="625"/>
      <c r="C51" s="625"/>
      <c r="D51" s="625"/>
      <c r="E51" s="625"/>
      <c r="F51" s="625"/>
      <c r="G51" s="625"/>
      <c r="H51" s="625"/>
      <c r="I51" s="625"/>
      <c r="J51" s="625"/>
      <c r="K51" s="626"/>
    </row>
    <row r="52" spans="1:11" x14ac:dyDescent="0.2">
      <c r="A52" s="624"/>
      <c r="B52" s="625"/>
      <c r="C52" s="625"/>
      <c r="D52" s="625"/>
      <c r="E52" s="625"/>
      <c r="F52" s="625"/>
      <c r="G52" s="625"/>
      <c r="H52" s="625"/>
      <c r="I52" s="625"/>
      <c r="J52" s="625"/>
      <c r="K52" s="626"/>
    </row>
    <row r="53" spans="1:11" x14ac:dyDescent="0.2">
      <c r="A53" s="624"/>
      <c r="B53" s="625"/>
      <c r="C53" s="625"/>
      <c r="D53" s="625"/>
      <c r="E53" s="625"/>
      <c r="F53" s="625"/>
      <c r="G53" s="625"/>
      <c r="H53" s="625"/>
      <c r="I53" s="625"/>
      <c r="J53" s="625"/>
      <c r="K53" s="626"/>
    </row>
    <row r="54" spans="1:11" x14ac:dyDescent="0.2">
      <c r="A54" s="624"/>
      <c r="B54" s="625"/>
      <c r="C54" s="625"/>
      <c r="D54" s="625"/>
      <c r="E54" s="625"/>
      <c r="F54" s="625"/>
      <c r="G54" s="625"/>
      <c r="H54" s="625"/>
      <c r="I54" s="625"/>
      <c r="J54" s="625"/>
      <c r="K54" s="626"/>
    </row>
    <row r="55" spans="1:11" ht="15" thickBot="1" x14ac:dyDescent="0.25">
      <c r="A55" s="627"/>
      <c r="B55" s="628"/>
      <c r="C55" s="628"/>
      <c r="D55" s="628"/>
      <c r="E55" s="628"/>
      <c r="F55" s="628"/>
      <c r="G55" s="628"/>
      <c r="H55" s="628"/>
      <c r="I55" s="628"/>
      <c r="J55" s="628"/>
      <c r="K55" s="629"/>
    </row>
    <row r="56" spans="1:11" ht="15" thickTop="1" x14ac:dyDescent="0.2"/>
    <row r="57" spans="1:11" ht="15" thickBot="1" x14ac:dyDescent="0.25"/>
    <row r="58" spans="1:11" ht="17.25" customHeight="1" thickTop="1" thickBot="1" x14ac:dyDescent="0.25">
      <c r="A58" s="44" t="s">
        <v>384</v>
      </c>
      <c r="C58" s="745"/>
      <c r="D58" s="746"/>
      <c r="E58" s="746"/>
      <c r="F58" s="746"/>
      <c r="G58" s="746"/>
      <c r="H58" s="746"/>
      <c r="I58" s="746"/>
      <c r="J58" s="746"/>
      <c r="K58" s="747"/>
    </row>
    <row r="59" spans="1:11" ht="15.75" thickTop="1" thickBot="1" x14ac:dyDescent="0.25">
      <c r="A59" s="1"/>
    </row>
    <row r="60" spans="1:11" ht="20.25" customHeight="1" thickTop="1" thickBot="1" x14ac:dyDescent="0.25">
      <c r="A60" s="23" t="s">
        <v>212</v>
      </c>
      <c r="D60" s="773"/>
      <c r="E60" s="774"/>
      <c r="F60" s="774"/>
      <c r="G60" s="774"/>
      <c r="H60" s="774"/>
      <c r="I60" s="774"/>
      <c r="J60" s="774"/>
      <c r="K60" s="775"/>
    </row>
    <row r="61" spans="1:11" ht="15" thickTop="1" x14ac:dyDescent="0.2">
      <c r="A61" s="1"/>
    </row>
    <row r="62" spans="1:11" x14ac:dyDescent="0.2">
      <c r="A62" s="1" t="s">
        <v>169</v>
      </c>
    </row>
    <row r="63" spans="1:11" ht="15" thickBot="1" x14ac:dyDescent="0.25">
      <c r="A63" s="1"/>
    </row>
    <row r="64" spans="1:11" ht="15.75" thickTop="1" thickBot="1" x14ac:dyDescent="0.25">
      <c r="A64" s="1" t="s">
        <v>170</v>
      </c>
      <c r="B64" s="15">
        <f ca="1">TODAY()</f>
        <v>45939</v>
      </c>
      <c r="D64" s="2" t="s">
        <v>171</v>
      </c>
      <c r="E64" s="745"/>
      <c r="F64" s="746"/>
      <c r="G64" s="746"/>
      <c r="H64" s="747"/>
    </row>
    <row r="65" spans="1:15" ht="15" thickTop="1" x14ac:dyDescent="0.2"/>
    <row r="67" spans="1:15" ht="15.75" thickBot="1" x14ac:dyDescent="0.3">
      <c r="J67" s="732" t="s">
        <v>220</v>
      </c>
      <c r="K67" s="732"/>
    </row>
    <row r="68" spans="1:15" ht="15" thickTop="1" x14ac:dyDescent="0.2">
      <c r="J68" s="733"/>
      <c r="K68" s="734"/>
    </row>
    <row r="69" spans="1:15" x14ac:dyDescent="0.2">
      <c r="J69" s="735"/>
      <c r="K69" s="736"/>
    </row>
    <row r="70" spans="1:15" x14ac:dyDescent="0.2">
      <c r="J70" s="735"/>
      <c r="K70" s="736"/>
    </row>
    <row r="71" spans="1:15" x14ac:dyDescent="0.2">
      <c r="J71" s="735"/>
      <c r="K71" s="736"/>
    </row>
    <row r="72" spans="1:15" x14ac:dyDescent="0.2">
      <c r="J72" s="735"/>
      <c r="K72" s="736"/>
    </row>
    <row r="73" spans="1:15" ht="15" thickBot="1" x14ac:dyDescent="0.25">
      <c r="J73" s="737"/>
      <c r="K73" s="738"/>
    </row>
    <row r="74" spans="1:15" ht="15" thickTop="1" x14ac:dyDescent="0.2"/>
    <row r="75" spans="1:15" ht="41.25" customHeight="1" x14ac:dyDescent="0.2">
      <c r="A75" s="742" t="s">
        <v>386</v>
      </c>
      <c r="B75" s="743"/>
      <c r="C75" s="743"/>
      <c r="D75" s="743"/>
      <c r="E75" s="743"/>
      <c r="F75" s="743"/>
      <c r="G75" s="743"/>
      <c r="H75" s="743"/>
      <c r="I75" s="743"/>
      <c r="J75" s="743"/>
      <c r="K75" s="744"/>
    </row>
    <row r="76" spans="1:15" s="16" customFormat="1" ht="15" x14ac:dyDescent="0.25">
      <c r="A76" s="26" t="s">
        <v>219</v>
      </c>
      <c r="B76" s="27"/>
      <c r="C76" s="27"/>
      <c r="D76" s="27"/>
      <c r="E76" s="27"/>
      <c r="F76" s="27"/>
      <c r="G76" s="27"/>
      <c r="H76" s="27"/>
      <c r="I76" s="27"/>
      <c r="J76" s="27"/>
      <c r="K76" s="28"/>
      <c r="L76" s="25"/>
      <c r="M76" s="25"/>
      <c r="N76" s="25"/>
      <c r="O76" s="25"/>
    </row>
    <row r="77" spans="1:15" s="16" customFormat="1" ht="15" x14ac:dyDescent="0.25">
      <c r="A77" s="29" t="s">
        <v>678</v>
      </c>
      <c r="B77" s="30"/>
      <c r="C77" s="30"/>
      <c r="D77" s="30"/>
      <c r="E77" s="30"/>
      <c r="F77" s="30"/>
      <c r="G77" s="30"/>
      <c r="H77" s="30"/>
      <c r="I77" s="30"/>
      <c r="J77" s="30"/>
      <c r="K77" s="31"/>
      <c r="L77" s="25"/>
      <c r="M77" s="25"/>
      <c r="N77" s="25"/>
      <c r="O77" s="25"/>
    </row>
    <row r="80" spans="1:15" ht="18" x14ac:dyDescent="0.25">
      <c r="A80" s="8" t="s">
        <v>163</v>
      </c>
    </row>
    <row r="84" spans="1:15" x14ac:dyDescent="0.2">
      <c r="A84" s="730"/>
      <c r="B84" s="730"/>
      <c r="C84" s="730"/>
      <c r="D84" s="730"/>
      <c r="E84" s="730"/>
      <c r="F84" s="730"/>
      <c r="G84" s="730"/>
      <c r="H84" s="730"/>
      <c r="I84" s="730"/>
      <c r="J84" s="730"/>
      <c r="K84" s="730"/>
      <c r="L84" s="730"/>
      <c r="M84" s="730"/>
      <c r="N84" s="730"/>
      <c r="O84" s="730"/>
    </row>
    <row r="85" spans="1:15" x14ac:dyDescent="0.2">
      <c r="A85" s="730"/>
      <c r="B85" s="730"/>
      <c r="C85" s="730"/>
      <c r="D85" s="730"/>
      <c r="E85" s="730"/>
      <c r="F85" s="730"/>
      <c r="G85" s="730"/>
      <c r="H85" s="730"/>
      <c r="I85" s="730"/>
      <c r="J85" s="730"/>
      <c r="K85" s="730"/>
      <c r="L85" s="730"/>
      <c r="M85" s="730"/>
      <c r="N85" s="730"/>
      <c r="O85" s="730"/>
    </row>
    <row r="86" spans="1:15" x14ac:dyDescent="0.2">
      <c r="A86" s="731"/>
      <c r="B86" s="730"/>
      <c r="C86" s="730"/>
      <c r="D86" s="730"/>
      <c r="E86" s="730"/>
      <c r="F86" s="730"/>
      <c r="G86" s="730"/>
      <c r="H86" s="730"/>
      <c r="I86" s="730"/>
      <c r="J86" s="730"/>
      <c r="K86" s="730"/>
      <c r="L86" s="730"/>
      <c r="M86" s="730"/>
      <c r="N86" s="730"/>
      <c r="O86" s="730"/>
    </row>
  </sheetData>
  <sheetProtection password="B847" sheet="1" objects="1" scenarios="1" formatColumns="0" formatRows="0"/>
  <mergeCells count="21">
    <mergeCell ref="A85:O85"/>
    <mergeCell ref="A86:O86"/>
    <mergeCell ref="D60:K60"/>
    <mergeCell ref="E64:H64"/>
    <mergeCell ref="J67:K67"/>
    <mergeCell ref="J68:K73"/>
    <mergeCell ref="A75:K75"/>
    <mergeCell ref="A84:O84"/>
    <mergeCell ref="C58:K58"/>
    <mergeCell ref="A1:K1"/>
    <mergeCell ref="A4:B4"/>
    <mergeCell ref="C4:E4"/>
    <mergeCell ref="A6:D6"/>
    <mergeCell ref="E6:K6"/>
    <mergeCell ref="A8:B8"/>
    <mergeCell ref="C8:K8"/>
    <mergeCell ref="A11:K16"/>
    <mergeCell ref="A19:K27"/>
    <mergeCell ref="A31:K39"/>
    <mergeCell ref="A42:K46"/>
    <mergeCell ref="A49:K55"/>
  </mergeCells>
  <printOptions horizontalCentered="1"/>
  <pageMargins left="0.31496062992125984" right="0.31496062992125984" top="0.74803149606299213" bottom="0.74803149606299213" header="0.31496062992125984" footer="0.31496062992125984"/>
  <pageSetup paperSize="9" scale="5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106"/>
  <sheetViews>
    <sheetView topLeftCell="A16" zoomScale="120" zoomScaleNormal="120" workbookViewId="0">
      <selection activeCell="A19" sqref="A19"/>
    </sheetView>
  </sheetViews>
  <sheetFormatPr baseColWidth="10" defaultRowHeight="15" x14ac:dyDescent="0.25"/>
  <cols>
    <col min="1" max="1" width="14.28515625" style="76" customWidth="1"/>
    <col min="2" max="2" width="14.7109375" style="76" customWidth="1"/>
    <col min="3" max="3" width="11.42578125" style="76"/>
    <col min="4" max="4" width="34.140625" style="76" customWidth="1"/>
    <col min="5" max="5" width="62.7109375" style="37" customWidth="1"/>
    <col min="6" max="6" width="28" style="5" customWidth="1"/>
    <col min="7" max="7" width="49.42578125" style="5" customWidth="1"/>
    <col min="8" max="8" width="29.5703125" customWidth="1"/>
    <col min="9" max="9" width="53.42578125" customWidth="1"/>
  </cols>
  <sheetData>
    <row r="1" spans="1:9" ht="23.25" thickBot="1" x14ac:dyDescent="0.3">
      <c r="A1" s="4" t="s">
        <v>431</v>
      </c>
      <c r="B1" s="4" t="s">
        <v>432</v>
      </c>
      <c r="C1" s="4" t="s">
        <v>433</v>
      </c>
      <c r="D1" s="4" t="s">
        <v>433</v>
      </c>
      <c r="E1" s="4" t="s">
        <v>221</v>
      </c>
      <c r="F1" s="4" t="s">
        <v>46</v>
      </c>
      <c r="G1" s="4" t="s">
        <v>133</v>
      </c>
      <c r="H1" s="4" t="s">
        <v>430</v>
      </c>
      <c r="I1" s="39" t="s">
        <v>329</v>
      </c>
    </row>
    <row r="2" spans="1:9" s="88" customFormat="1" ht="63.75" customHeight="1" thickTop="1" thickBot="1" x14ac:dyDescent="0.3">
      <c r="A2" s="137" t="s">
        <v>630</v>
      </c>
      <c r="B2" s="86" t="s">
        <v>434</v>
      </c>
      <c r="C2" s="86" t="s">
        <v>390</v>
      </c>
      <c r="D2" s="86" t="str">
        <f>C2&amp;" "&amp;"("&amp;B2&amp;")"</f>
        <v>ETP activité (12.01.01)</v>
      </c>
      <c r="E2" s="73" t="s">
        <v>27</v>
      </c>
      <c r="F2" s="87" t="s">
        <v>47</v>
      </c>
      <c r="G2" s="87" t="s">
        <v>356</v>
      </c>
      <c r="H2" s="87" t="s">
        <v>418</v>
      </c>
      <c r="I2" s="87" t="s">
        <v>356</v>
      </c>
    </row>
    <row r="3" spans="1:9" s="88" customFormat="1" ht="49.5" thickTop="1" thickBot="1" x14ac:dyDescent="0.3">
      <c r="A3" s="138" t="s">
        <v>631</v>
      </c>
      <c r="B3" s="89" t="s">
        <v>435</v>
      </c>
      <c r="C3" s="89" t="s">
        <v>436</v>
      </c>
      <c r="D3" s="89" t="str">
        <f t="shared" ref="D3:D66" si="0">C3&amp;" "&amp;"("&amp;B3&amp;")"</f>
        <v>ETP dotation globale (12.01.02)</v>
      </c>
      <c r="E3" s="73" t="s">
        <v>32</v>
      </c>
      <c r="F3" s="87" t="s">
        <v>48</v>
      </c>
      <c r="G3" s="87" t="s">
        <v>134</v>
      </c>
      <c r="H3" s="87" t="s">
        <v>419</v>
      </c>
      <c r="I3" s="87" t="s">
        <v>134</v>
      </c>
    </row>
    <row r="4" spans="1:9" s="88" customFormat="1" ht="37.5" thickTop="1" thickBot="1" x14ac:dyDescent="0.3">
      <c r="A4" s="139" t="s">
        <v>632</v>
      </c>
      <c r="B4" s="89" t="s">
        <v>437</v>
      </c>
      <c r="C4" s="89" t="s">
        <v>438</v>
      </c>
      <c r="D4" s="89" t="str">
        <f t="shared" si="0"/>
        <v>ETP structures (12.01.03)</v>
      </c>
      <c r="E4" s="73" t="s">
        <v>33</v>
      </c>
      <c r="F4" s="87" t="s">
        <v>49</v>
      </c>
      <c r="G4" s="87" t="s">
        <v>289</v>
      </c>
      <c r="H4" s="87" t="s">
        <v>190</v>
      </c>
      <c r="I4" s="87" t="s">
        <v>330</v>
      </c>
    </row>
    <row r="5" spans="1:9" s="88" customFormat="1" ht="24.75" customHeight="1" thickTop="1" thickBot="1" x14ac:dyDescent="0.3">
      <c r="A5" s="140" t="s">
        <v>27</v>
      </c>
      <c r="B5" s="89" t="s">
        <v>439</v>
      </c>
      <c r="C5" s="89" t="s">
        <v>440</v>
      </c>
      <c r="D5" s="89" t="str">
        <f t="shared" si="0"/>
        <v>ETP formation (12.01.04)</v>
      </c>
      <c r="E5" s="73" t="s">
        <v>39</v>
      </c>
      <c r="F5" s="87" t="s">
        <v>50</v>
      </c>
      <c r="G5" s="87" t="s">
        <v>290</v>
      </c>
      <c r="H5" s="87" t="s">
        <v>17</v>
      </c>
      <c r="I5" s="87" t="s">
        <v>331</v>
      </c>
    </row>
    <row r="6" spans="1:9" s="88" customFormat="1" ht="13.5" thickTop="1" thickBot="1" x14ac:dyDescent="0.3">
      <c r="A6" s="141" t="s">
        <v>633</v>
      </c>
      <c r="B6" s="89" t="s">
        <v>441</v>
      </c>
      <c r="C6" s="89" t="s">
        <v>391</v>
      </c>
      <c r="D6" s="89" t="str">
        <f t="shared" si="0"/>
        <v>ETP UTEP (12.01.05)</v>
      </c>
      <c r="E6" s="73" t="s">
        <v>28</v>
      </c>
      <c r="F6" s="87" t="s">
        <v>51</v>
      </c>
      <c r="G6" s="87" t="s">
        <v>291</v>
      </c>
      <c r="H6" s="87" t="s">
        <v>420</v>
      </c>
      <c r="I6" s="87" t="s">
        <v>332</v>
      </c>
    </row>
    <row r="7" spans="1:9" s="88" customFormat="1" ht="37.5" thickTop="1" thickBot="1" x14ac:dyDescent="0.3">
      <c r="A7" s="142" t="s">
        <v>29</v>
      </c>
      <c r="B7" s="90" t="s">
        <v>442</v>
      </c>
      <c r="C7" s="90" t="s">
        <v>443</v>
      </c>
      <c r="D7" s="90" t="str">
        <f t="shared" si="0"/>
        <v>ETP numérique en santé (12.01.06)</v>
      </c>
      <c r="E7" s="73" t="s">
        <v>377</v>
      </c>
      <c r="F7" s="87" t="s">
        <v>52</v>
      </c>
      <c r="G7" s="87" t="s">
        <v>292</v>
      </c>
      <c r="H7" s="87" t="s">
        <v>421</v>
      </c>
      <c r="I7" s="87" t="s">
        <v>333</v>
      </c>
    </row>
    <row r="8" spans="1:9" s="88" customFormat="1" ht="24.75" customHeight="1" thickTop="1" thickBot="1" x14ac:dyDescent="0.3">
      <c r="A8" s="143" t="s">
        <v>634</v>
      </c>
      <c r="B8" s="91" t="s">
        <v>444</v>
      </c>
      <c r="C8" s="91" t="s">
        <v>445</v>
      </c>
      <c r="D8" s="91" t="str">
        <f t="shared" si="0"/>
        <v>Coordonnateur de CLS (12.02.01)</v>
      </c>
      <c r="E8" s="78" t="s">
        <v>35</v>
      </c>
      <c r="F8" s="87" t="s">
        <v>53</v>
      </c>
      <c r="G8" s="87" t="s">
        <v>293</v>
      </c>
      <c r="H8" s="87" t="s">
        <v>187</v>
      </c>
      <c r="I8" s="87" t="s">
        <v>334</v>
      </c>
    </row>
    <row r="9" spans="1:9" s="88" customFormat="1" ht="25.5" thickTop="1" thickBot="1" x14ac:dyDescent="0.3">
      <c r="A9" s="144" t="s">
        <v>635</v>
      </c>
      <c r="B9" s="92" t="s">
        <v>446</v>
      </c>
      <c r="C9" s="92" t="s">
        <v>447</v>
      </c>
      <c r="D9" s="92" t="str">
        <f t="shared" si="0"/>
        <v>Coordonnateur de CLSM (12.02.02)</v>
      </c>
      <c r="E9" s="73" t="s">
        <v>29</v>
      </c>
      <c r="F9" s="87" t="s">
        <v>54</v>
      </c>
      <c r="G9" s="87" t="s">
        <v>294</v>
      </c>
      <c r="H9" s="87" t="s">
        <v>83</v>
      </c>
      <c r="I9" s="87" t="s">
        <v>335</v>
      </c>
    </row>
    <row r="10" spans="1:9" s="88" customFormat="1" ht="25.5" thickTop="1" thickBot="1" x14ac:dyDescent="0.3">
      <c r="A10" s="141" t="s">
        <v>31</v>
      </c>
      <c r="B10" s="92" t="s">
        <v>448</v>
      </c>
      <c r="C10" s="92" t="s">
        <v>449</v>
      </c>
      <c r="D10" s="92" t="str">
        <f t="shared" si="0"/>
        <v>Soutien et partenariat (12.02.03)</v>
      </c>
      <c r="E10" s="73" t="s">
        <v>276</v>
      </c>
      <c r="F10" s="87" t="s">
        <v>186</v>
      </c>
      <c r="G10" s="87" t="s">
        <v>295</v>
      </c>
      <c r="H10" s="87" t="s">
        <v>422</v>
      </c>
      <c r="I10" s="87" t="s">
        <v>336</v>
      </c>
    </row>
    <row r="11" spans="1:9" s="88" customFormat="1" ht="49.5" thickTop="1" thickBot="1" x14ac:dyDescent="0.3">
      <c r="A11" s="145" t="s">
        <v>642</v>
      </c>
      <c r="B11" s="92" t="s">
        <v>450</v>
      </c>
      <c r="C11" s="92" t="s">
        <v>451</v>
      </c>
      <c r="D11" s="92" t="str">
        <f t="shared" si="0"/>
        <v>Animateur de santé publique (12.02.04)</v>
      </c>
      <c r="E11" s="73" t="s">
        <v>41</v>
      </c>
      <c r="F11" s="87" t="s">
        <v>55</v>
      </c>
      <c r="G11" s="87" t="s">
        <v>296</v>
      </c>
      <c r="H11" s="87" t="s">
        <v>423</v>
      </c>
      <c r="I11" s="87" t="s">
        <v>337</v>
      </c>
    </row>
    <row r="12" spans="1:9" s="88" customFormat="1" ht="85.5" thickTop="1" thickBot="1" x14ac:dyDescent="0.3">
      <c r="A12" s="137" t="s">
        <v>636</v>
      </c>
      <c r="B12" s="93" t="s">
        <v>452</v>
      </c>
      <c r="C12" s="93" t="s">
        <v>453</v>
      </c>
      <c r="D12" s="93" t="str">
        <f t="shared" si="0"/>
        <v>Postes dans les services de prévention ou maison de santé publique (12.02.05)</v>
      </c>
      <c r="E12" s="73" t="s">
        <v>37</v>
      </c>
      <c r="F12" s="87" t="s">
        <v>56</v>
      </c>
      <c r="G12" s="87" t="s">
        <v>297</v>
      </c>
      <c r="H12" s="87" t="s">
        <v>424</v>
      </c>
      <c r="I12" s="87" t="s">
        <v>338</v>
      </c>
    </row>
    <row r="13" spans="1:9" s="88" customFormat="1" ht="97.5" thickTop="1" thickBot="1" x14ac:dyDescent="0.3">
      <c r="A13" s="142" t="s">
        <v>376</v>
      </c>
      <c r="B13" s="92" t="s">
        <v>454</v>
      </c>
      <c r="C13" s="92" t="s">
        <v>455</v>
      </c>
      <c r="D13" s="92" t="str">
        <f t="shared" si="0"/>
        <v>Structures d'appui au titre du pilotage régional de la politique de santé publique (12.02.06)</v>
      </c>
      <c r="E13" s="73" t="s">
        <v>381</v>
      </c>
      <c r="F13" s="87" t="s">
        <v>57</v>
      </c>
      <c r="G13" s="87" t="s">
        <v>298</v>
      </c>
      <c r="H13" s="87" t="s">
        <v>425</v>
      </c>
      <c r="I13" s="87" t="s">
        <v>339</v>
      </c>
    </row>
    <row r="14" spans="1:9" s="88" customFormat="1" ht="97.5" thickTop="1" thickBot="1" x14ac:dyDescent="0.3">
      <c r="A14" s="146" t="s">
        <v>637</v>
      </c>
      <c r="B14" s="94" t="s">
        <v>456</v>
      </c>
      <c r="C14" s="94" t="s">
        <v>457</v>
      </c>
      <c r="D14" s="94" t="str">
        <f t="shared" si="0"/>
        <v>Projets de prévention au titre du pilotage régional de la politique de santé publique (12.02.07)</v>
      </c>
      <c r="E14" s="73" t="s">
        <v>278</v>
      </c>
      <c r="F14" s="87" t="s">
        <v>58</v>
      </c>
      <c r="G14" s="87" t="s">
        <v>299</v>
      </c>
      <c r="H14" s="87" t="s">
        <v>188</v>
      </c>
      <c r="I14" s="87" t="s">
        <v>340</v>
      </c>
    </row>
    <row r="15" spans="1:9" s="88" customFormat="1" ht="48.75" customHeight="1" thickTop="1" thickBot="1" x14ac:dyDescent="0.3">
      <c r="A15" s="147" t="s">
        <v>30</v>
      </c>
      <c r="B15" s="95" t="s">
        <v>458</v>
      </c>
      <c r="C15" s="95" t="s">
        <v>459</v>
      </c>
      <c r="D15" s="95" t="str">
        <f t="shared" si="0"/>
        <v>Centre de lutte antituberculeux (CLAT) (12.03.01)</v>
      </c>
      <c r="E15" s="73" t="s">
        <v>277</v>
      </c>
      <c r="F15" s="87" t="s">
        <v>59</v>
      </c>
      <c r="G15" s="87" t="s">
        <v>135</v>
      </c>
      <c r="H15" s="87" t="s">
        <v>426</v>
      </c>
      <c r="I15" s="87" t="s">
        <v>341</v>
      </c>
    </row>
    <row r="16" spans="1:9" s="88" customFormat="1" ht="121.5" thickTop="1" thickBot="1" x14ac:dyDescent="0.3">
      <c r="A16" s="126" t="s">
        <v>375</v>
      </c>
      <c r="B16" s="95" t="s">
        <v>460</v>
      </c>
      <c r="C16" s="95" t="s">
        <v>461</v>
      </c>
      <c r="D16" s="95" t="str">
        <f t="shared" si="0"/>
        <v>Centre d'appui pour la prévention des infections associées aux soins de Nouvelle-Aquitaine (CPIAS) (12.03.02)</v>
      </c>
      <c r="E16" s="96" t="s">
        <v>352</v>
      </c>
      <c r="F16" s="87" t="s">
        <v>60</v>
      </c>
      <c r="G16" s="87" t="s">
        <v>300</v>
      </c>
      <c r="H16" s="87" t="s">
        <v>427</v>
      </c>
      <c r="I16" s="87" t="s">
        <v>342</v>
      </c>
    </row>
    <row r="17" spans="1:9" s="88" customFormat="1" ht="49.5" thickTop="1" thickBot="1" x14ac:dyDescent="0.3">
      <c r="A17" s="148" t="s">
        <v>638</v>
      </c>
      <c r="B17" s="95" t="s">
        <v>462</v>
      </c>
      <c r="C17" s="95" t="s">
        <v>463</v>
      </c>
      <c r="D17" s="95" t="str">
        <f t="shared" si="0"/>
        <v>Centre régional d'antibiothérapie (CRATB) (12.03.03)</v>
      </c>
      <c r="E17" s="97" t="s">
        <v>353</v>
      </c>
      <c r="F17" s="87" t="s">
        <v>61</v>
      </c>
      <c r="G17" s="87" t="s">
        <v>301</v>
      </c>
      <c r="H17" s="87" t="s">
        <v>428</v>
      </c>
      <c r="I17" s="87" t="s">
        <v>343</v>
      </c>
    </row>
    <row r="18" spans="1:9" s="88" customFormat="1" ht="60.75" customHeight="1" thickTop="1" thickBot="1" x14ac:dyDescent="0.3">
      <c r="A18" s="137" t="s">
        <v>653</v>
      </c>
      <c r="B18" s="95" t="s">
        <v>464</v>
      </c>
      <c r="C18" s="95" t="s">
        <v>465</v>
      </c>
      <c r="D18" s="95" t="str">
        <f t="shared" si="0"/>
        <v>Equipe multidisciplinaire d'antibiothérapie (EMA) (12.03.04)</v>
      </c>
      <c r="E18" s="97" t="s">
        <v>354</v>
      </c>
      <c r="F18" s="87" t="s">
        <v>62</v>
      </c>
      <c r="G18" s="87" t="s">
        <v>136</v>
      </c>
      <c r="H18" s="87" t="s">
        <v>429</v>
      </c>
      <c r="I18" s="87" t="s">
        <v>344</v>
      </c>
    </row>
    <row r="19" spans="1:9" s="88" customFormat="1" ht="49.5" thickTop="1" thickBot="1" x14ac:dyDescent="0.3">
      <c r="A19" s="143" t="s">
        <v>639</v>
      </c>
      <c r="B19" s="95" t="s">
        <v>466</v>
      </c>
      <c r="C19" s="95" t="s">
        <v>467</v>
      </c>
      <c r="D19" s="95" t="str">
        <f t="shared" si="0"/>
        <v>Animateur du réseau d'antibiothérapie (12.03.05)</v>
      </c>
      <c r="E19" s="97" t="s">
        <v>376</v>
      </c>
      <c r="F19" s="87" t="s">
        <v>63</v>
      </c>
      <c r="G19" s="87" t="s">
        <v>302</v>
      </c>
      <c r="H19" s="98"/>
      <c r="I19" s="87" t="s">
        <v>345</v>
      </c>
    </row>
    <row r="20" spans="1:9" s="88" customFormat="1" ht="73.5" thickTop="1" thickBot="1" x14ac:dyDescent="0.3">
      <c r="A20" s="133" t="s">
        <v>640</v>
      </c>
      <c r="B20" s="95" t="s">
        <v>468</v>
      </c>
      <c r="C20" s="95" t="s">
        <v>469</v>
      </c>
      <c r="D20" s="95" t="str">
        <f t="shared" si="0"/>
        <v>Projets de prévention au titre de la lutte contre les risques infectieux (12.03.06)</v>
      </c>
      <c r="E20" s="78" t="s">
        <v>287</v>
      </c>
      <c r="F20" s="87" t="s">
        <v>64</v>
      </c>
      <c r="G20" s="87" t="s">
        <v>303</v>
      </c>
      <c r="H20" s="98"/>
      <c r="I20" s="87" t="s">
        <v>346</v>
      </c>
    </row>
    <row r="21" spans="1:9" s="88" customFormat="1" ht="61.5" thickTop="1" thickBot="1" x14ac:dyDescent="0.3">
      <c r="A21" s="134" t="s">
        <v>641</v>
      </c>
      <c r="B21" s="99" t="s">
        <v>470</v>
      </c>
      <c r="C21" s="100" t="s">
        <v>471</v>
      </c>
      <c r="D21" s="100" t="str">
        <f t="shared" si="0"/>
        <v>Prise en charge des infections ostéo-articulaire (12.03.07)</v>
      </c>
      <c r="E21" s="73" t="s">
        <v>378</v>
      </c>
      <c r="F21" s="87" t="s">
        <v>65</v>
      </c>
      <c r="G21" s="87" t="s">
        <v>304</v>
      </c>
      <c r="H21" s="98"/>
      <c r="I21" s="87" t="s">
        <v>347</v>
      </c>
    </row>
    <row r="22" spans="1:9" s="88" customFormat="1" ht="48.75" thickTop="1" x14ac:dyDescent="0.2">
      <c r="A22" s="76"/>
      <c r="B22" s="101" t="s">
        <v>472</v>
      </c>
      <c r="C22" s="101" t="s">
        <v>473</v>
      </c>
      <c r="D22" s="101" t="str">
        <f t="shared" si="0"/>
        <v>Projets de prévention au titre des addictions (12.04.01)</v>
      </c>
      <c r="E22" s="73" t="s">
        <v>379</v>
      </c>
      <c r="F22" s="87" t="s">
        <v>66</v>
      </c>
      <c r="G22" s="87" t="s">
        <v>355</v>
      </c>
      <c r="H22" s="98"/>
      <c r="I22" s="87" t="s">
        <v>348</v>
      </c>
    </row>
    <row r="23" spans="1:9" s="88" customFormat="1" ht="36" x14ac:dyDescent="0.2">
      <c r="A23" s="76"/>
      <c r="B23" s="102" t="s">
        <v>474</v>
      </c>
      <c r="C23" s="102" t="s">
        <v>475</v>
      </c>
      <c r="D23" s="102" t="str">
        <f t="shared" si="0"/>
        <v>Addictions : expérimentation (12.04.02)</v>
      </c>
      <c r="E23" s="73" t="s">
        <v>275</v>
      </c>
      <c r="F23" s="87" t="s">
        <v>67</v>
      </c>
      <c r="G23" s="87" t="s">
        <v>305</v>
      </c>
      <c r="H23" s="98"/>
      <c r="I23" s="87" t="s">
        <v>349</v>
      </c>
    </row>
    <row r="24" spans="1:9" s="88" customFormat="1" ht="48" x14ac:dyDescent="0.2">
      <c r="A24" s="76"/>
      <c r="B24" s="102" t="s">
        <v>476</v>
      </c>
      <c r="C24" s="102" t="s">
        <v>477</v>
      </c>
      <c r="D24" s="102" t="str">
        <f t="shared" si="0"/>
        <v>Structures d'appui au titre des addictions (12.04.03)</v>
      </c>
      <c r="E24" s="73" t="s">
        <v>380</v>
      </c>
      <c r="F24" s="87" t="s">
        <v>68</v>
      </c>
      <c r="G24" s="87" t="s">
        <v>138</v>
      </c>
      <c r="H24" s="98"/>
      <c r="I24" s="87" t="s">
        <v>350</v>
      </c>
    </row>
    <row r="25" spans="1:9" s="88" customFormat="1" ht="48.75" thickBot="1" x14ac:dyDescent="0.25">
      <c r="A25" s="76"/>
      <c r="B25" s="103" t="s">
        <v>478</v>
      </c>
      <c r="C25" s="103" t="s">
        <v>479</v>
      </c>
      <c r="D25" s="103" t="str">
        <f t="shared" si="0"/>
        <v>Fonds de lutte contre les addictions (12.04.04)</v>
      </c>
      <c r="E25" s="73" t="s">
        <v>284</v>
      </c>
      <c r="F25" s="87" t="s">
        <v>30</v>
      </c>
      <c r="G25" s="87" t="s">
        <v>137</v>
      </c>
      <c r="H25" s="98"/>
      <c r="I25" s="87" t="s">
        <v>351</v>
      </c>
    </row>
    <row r="26" spans="1:9" s="88" customFormat="1" ht="48.75" thickTop="1" x14ac:dyDescent="0.2">
      <c r="A26" s="76"/>
      <c r="B26" s="104" t="s">
        <v>480</v>
      </c>
      <c r="C26" s="104" t="s">
        <v>481</v>
      </c>
      <c r="D26" s="104" t="str">
        <f t="shared" si="0"/>
        <v>Formations au titre de la santé mentale (12.05.01)</v>
      </c>
      <c r="E26" s="73" t="s">
        <v>283</v>
      </c>
      <c r="F26" s="87" t="s">
        <v>31</v>
      </c>
      <c r="G26" s="87" t="s">
        <v>306</v>
      </c>
      <c r="H26" s="98"/>
    </row>
    <row r="27" spans="1:9" s="88" customFormat="1" ht="48" x14ac:dyDescent="0.2">
      <c r="A27" s="76"/>
      <c r="B27" s="105" t="s">
        <v>482</v>
      </c>
      <c r="C27" s="105" t="s">
        <v>483</v>
      </c>
      <c r="D27" s="105" t="str">
        <f t="shared" si="0"/>
        <v>Projets de prévention en santé mentale (12.05.02)</v>
      </c>
      <c r="E27" s="73" t="s">
        <v>285</v>
      </c>
      <c r="F27" s="87" t="s">
        <v>69</v>
      </c>
      <c r="G27" s="87" t="s">
        <v>307</v>
      </c>
      <c r="H27" s="98"/>
    </row>
    <row r="28" spans="1:9" s="88" customFormat="1" ht="60" x14ac:dyDescent="0.2">
      <c r="A28" s="76"/>
      <c r="B28" s="105" t="s">
        <v>484</v>
      </c>
      <c r="C28" s="105" t="s">
        <v>485</v>
      </c>
      <c r="D28" s="105" t="str">
        <f t="shared" si="0"/>
        <v>Projets de prévention en prévention du suicide (12.05.03)</v>
      </c>
      <c r="E28" s="73" t="s">
        <v>34</v>
      </c>
      <c r="F28" s="87" t="s">
        <v>70</v>
      </c>
      <c r="G28" s="87" t="s">
        <v>308</v>
      </c>
      <c r="H28" s="98"/>
    </row>
    <row r="29" spans="1:9" s="88" customFormat="1" ht="60.75" thickBot="1" x14ac:dyDescent="0.25">
      <c r="A29" s="76"/>
      <c r="B29" s="106" t="s">
        <v>486</v>
      </c>
      <c r="C29" s="106" t="s">
        <v>487</v>
      </c>
      <c r="D29" s="106" t="str">
        <f t="shared" si="0"/>
        <v>Projet territorial en santé mentale (PTSM) (12.05.04)</v>
      </c>
      <c r="E29" s="73" t="s">
        <v>286</v>
      </c>
      <c r="F29" s="87" t="s">
        <v>17</v>
      </c>
      <c r="G29" s="87" t="s">
        <v>309</v>
      </c>
      <c r="H29" s="98"/>
    </row>
    <row r="30" spans="1:9" s="88" customFormat="1" ht="48.75" thickTop="1" x14ac:dyDescent="0.2">
      <c r="A30" s="76"/>
      <c r="B30" s="107" t="s">
        <v>488</v>
      </c>
      <c r="C30" s="107" t="s">
        <v>489</v>
      </c>
      <c r="D30" s="107" t="str">
        <f t="shared" si="0"/>
        <v>Projets de prévention en dépistage du cancer (12.06.01)</v>
      </c>
      <c r="E30" s="73" t="s">
        <v>272</v>
      </c>
      <c r="F30" s="87" t="s">
        <v>21</v>
      </c>
      <c r="G30" s="87" t="s">
        <v>140</v>
      </c>
    </row>
    <row r="31" spans="1:9" s="88" customFormat="1" ht="60" x14ac:dyDescent="0.2">
      <c r="A31" s="76"/>
      <c r="B31" s="108" t="s">
        <v>490</v>
      </c>
      <c r="C31" s="108" t="s">
        <v>491</v>
      </c>
      <c r="D31" s="108" t="str">
        <f t="shared" si="0"/>
        <v>Expérimentation nationale au titre du cancer (12.06.02)</v>
      </c>
      <c r="E31" s="97" t="s">
        <v>288</v>
      </c>
      <c r="F31" s="87"/>
      <c r="G31" s="87" t="s">
        <v>139</v>
      </c>
    </row>
    <row r="32" spans="1:9" s="88" customFormat="1" ht="60.75" thickBot="1" x14ac:dyDescent="0.25">
      <c r="A32" s="76"/>
      <c r="B32" s="109" t="s">
        <v>492</v>
      </c>
      <c r="C32" s="109" t="s">
        <v>493</v>
      </c>
      <c r="D32" s="109" t="str">
        <f t="shared" si="0"/>
        <v>Structures d'appui au titre du dépistage du cancer (12.06.03)</v>
      </c>
      <c r="E32" s="110" t="s">
        <v>374</v>
      </c>
      <c r="F32" s="87"/>
      <c r="G32" s="87" t="s">
        <v>141</v>
      </c>
    </row>
    <row r="33" spans="1:7" s="88" customFormat="1" ht="37.5" thickTop="1" thickBot="1" x14ac:dyDescent="0.25">
      <c r="A33" s="76"/>
      <c r="B33" s="111" t="s">
        <v>494</v>
      </c>
      <c r="C33" s="111" t="s">
        <v>495</v>
      </c>
      <c r="D33" s="111" t="str">
        <f t="shared" si="0"/>
        <v>Maison des adolescents (MDA) (12.07.01)</v>
      </c>
      <c r="E33" s="74" t="s">
        <v>38</v>
      </c>
      <c r="F33" s="85"/>
      <c r="G33" s="87" t="s">
        <v>142</v>
      </c>
    </row>
    <row r="34" spans="1:7" s="88" customFormat="1" ht="48.75" customHeight="1" thickTop="1" x14ac:dyDescent="0.2">
      <c r="A34" s="76"/>
      <c r="B34" s="112" t="s">
        <v>496</v>
      </c>
      <c r="C34" s="112" t="s">
        <v>497</v>
      </c>
      <c r="D34" s="112" t="str">
        <f t="shared" si="0"/>
        <v>Projets de prévention au titre de l’obésité (12.08.01)</v>
      </c>
      <c r="E34" s="74" t="s">
        <v>42</v>
      </c>
      <c r="F34" s="85"/>
      <c r="G34" s="87" t="s">
        <v>310</v>
      </c>
    </row>
    <row r="35" spans="1:7" s="88" customFormat="1" ht="84" x14ac:dyDescent="0.2">
      <c r="A35" s="76"/>
      <c r="B35" s="113" t="s">
        <v>498</v>
      </c>
      <c r="C35" s="113" t="s">
        <v>499</v>
      </c>
      <c r="D35" s="113" t="str">
        <f t="shared" si="0"/>
        <v>Projets de prévention au titre de l’alimentation et de l’activité physique (12.08.02)</v>
      </c>
      <c r="E35" s="75" t="s">
        <v>30</v>
      </c>
      <c r="F35" s="85"/>
      <c r="G35" s="87" t="s">
        <v>311</v>
      </c>
    </row>
    <row r="36" spans="1:7" s="88" customFormat="1" ht="60" x14ac:dyDescent="0.2">
      <c r="A36" s="76"/>
      <c r="B36" s="113" t="s">
        <v>500</v>
      </c>
      <c r="C36" s="113" t="s">
        <v>501</v>
      </c>
      <c r="D36" s="113" t="str">
        <f t="shared" si="0"/>
        <v>Projets de prévention au titre de l’alimentation (12.08.03)</v>
      </c>
      <c r="E36" s="75" t="s">
        <v>372</v>
      </c>
      <c r="F36" s="85"/>
      <c r="G36" s="87" t="s">
        <v>312</v>
      </c>
    </row>
    <row r="37" spans="1:7" s="88" customFormat="1" ht="72" x14ac:dyDescent="0.2">
      <c r="A37" s="76"/>
      <c r="B37" s="113" t="s">
        <v>502</v>
      </c>
      <c r="C37" s="113" t="s">
        <v>503</v>
      </c>
      <c r="D37" s="113" t="str">
        <f t="shared" si="0"/>
        <v>Projet de prévention au titre de l’activité physique PEPS (12.08.04)</v>
      </c>
      <c r="E37" s="77" t="s">
        <v>375</v>
      </c>
      <c r="F37" s="85"/>
      <c r="G37" s="87" t="s">
        <v>313</v>
      </c>
    </row>
    <row r="38" spans="1:7" s="88" customFormat="1" ht="72" x14ac:dyDescent="0.2">
      <c r="A38" s="76"/>
      <c r="B38" s="113" t="s">
        <v>504</v>
      </c>
      <c r="C38" s="113" t="s">
        <v>505</v>
      </c>
      <c r="D38" s="113" t="str">
        <f t="shared" si="0"/>
        <v>Projet de prévention au titre de l’activité physique hors PEPS (12.08.05)</v>
      </c>
      <c r="E38" s="36"/>
      <c r="F38" s="85"/>
      <c r="G38" s="87" t="s">
        <v>144</v>
      </c>
    </row>
    <row r="39" spans="1:7" s="88" customFormat="1" ht="120" x14ac:dyDescent="0.2">
      <c r="A39" s="76"/>
      <c r="B39" s="113" t="s">
        <v>506</v>
      </c>
      <c r="C39" s="113" t="s">
        <v>507</v>
      </c>
      <c r="D39" s="113" t="str">
        <f t="shared" si="0"/>
        <v xml:space="preserve"> Coordonnateur territoriaux de Prescription d'Exercice Physique pour la Santé (PEPS) (12.08.06)</v>
      </c>
      <c r="E39" s="36"/>
      <c r="F39" s="85"/>
      <c r="G39" s="87" t="s">
        <v>143</v>
      </c>
    </row>
    <row r="40" spans="1:7" s="88" customFormat="1" ht="60.75" thickBot="1" x14ac:dyDescent="0.25">
      <c r="A40" s="76"/>
      <c r="B40" s="114" t="s">
        <v>508</v>
      </c>
      <c r="C40" s="114" t="s">
        <v>509</v>
      </c>
      <c r="D40" s="114" t="str">
        <f t="shared" si="0"/>
        <v>Structure d’appui au titre de la nutrition, obésité (12.08.07)</v>
      </c>
      <c r="E40" s="36"/>
      <c r="F40" s="85"/>
      <c r="G40" s="87" t="s">
        <v>314</v>
      </c>
    </row>
    <row r="41" spans="1:7" s="88" customFormat="1" ht="36.75" customHeight="1" thickTop="1" x14ac:dyDescent="0.2">
      <c r="A41" s="76"/>
      <c r="B41" s="104" t="s">
        <v>510</v>
      </c>
      <c r="C41" s="104" t="s">
        <v>511</v>
      </c>
      <c r="D41" s="104" t="str">
        <f t="shared" si="0"/>
        <v>Projets de prévention antichute (12.09.01)</v>
      </c>
      <c r="E41" s="36"/>
      <c r="F41" s="85"/>
      <c r="G41" s="87" t="s">
        <v>315</v>
      </c>
    </row>
    <row r="42" spans="1:7" s="88" customFormat="1" ht="48" x14ac:dyDescent="0.2">
      <c r="A42" s="76"/>
      <c r="B42" s="105" t="s">
        <v>512</v>
      </c>
      <c r="C42" s="105" t="s">
        <v>513</v>
      </c>
      <c r="D42" s="105" t="str">
        <f t="shared" si="0"/>
        <v>Projets de prévention en faveur des aidants (12.09.02)</v>
      </c>
      <c r="E42" s="36"/>
      <c r="F42" s="85"/>
      <c r="G42" s="87" t="s">
        <v>316</v>
      </c>
    </row>
    <row r="43" spans="1:7" s="88" customFormat="1" ht="48" x14ac:dyDescent="0.2">
      <c r="A43" s="76"/>
      <c r="B43" s="105" t="s">
        <v>514</v>
      </c>
      <c r="C43" s="105" t="s">
        <v>515</v>
      </c>
      <c r="D43" s="105" t="str">
        <f t="shared" si="0"/>
        <v>Projets de prévention sur la perte d'autonomie (12.09.03)</v>
      </c>
      <c r="E43" s="36"/>
      <c r="F43" s="85"/>
      <c r="G43" s="87" t="s">
        <v>317</v>
      </c>
    </row>
    <row r="44" spans="1:7" s="88" customFormat="1" ht="36.75" thickBot="1" x14ac:dyDescent="0.25">
      <c r="A44" s="76"/>
      <c r="B44" s="106" t="s">
        <v>516</v>
      </c>
      <c r="C44" s="106" t="s">
        <v>517</v>
      </c>
      <c r="D44" s="106" t="str">
        <f t="shared" si="0"/>
        <v>Projets de prévention : autre (12.09.04)</v>
      </c>
      <c r="E44" s="36"/>
      <c r="F44" s="85"/>
      <c r="G44" s="87" t="s">
        <v>318</v>
      </c>
    </row>
    <row r="45" spans="1:7" s="88" customFormat="1" ht="36.75" customHeight="1" thickTop="1" x14ac:dyDescent="0.2">
      <c r="A45" s="76"/>
      <c r="B45" s="115" t="s">
        <v>518</v>
      </c>
      <c r="C45" s="115" t="s">
        <v>519</v>
      </c>
      <c r="D45" s="115" t="str">
        <f t="shared" si="0"/>
        <v>500 psychologues (12.10.01)</v>
      </c>
      <c r="E45" s="36"/>
      <c r="F45" s="85"/>
      <c r="G45" s="87" t="s">
        <v>147</v>
      </c>
    </row>
    <row r="46" spans="1:7" s="88" customFormat="1" ht="48" x14ac:dyDescent="0.2">
      <c r="A46" s="76"/>
      <c r="B46" s="116" t="s">
        <v>520</v>
      </c>
      <c r="C46" s="116" t="s">
        <v>521</v>
      </c>
      <c r="D46" s="116" t="str">
        <f t="shared" si="0"/>
        <v>Mesure 27 du SEGUR : inégalités en santé (12.10.02)</v>
      </c>
      <c r="E46" s="36"/>
      <c r="F46" s="85"/>
      <c r="G46" s="87" t="s">
        <v>319</v>
      </c>
    </row>
    <row r="47" spans="1:7" s="88" customFormat="1" ht="108" x14ac:dyDescent="0.2">
      <c r="A47" s="76"/>
      <c r="B47" s="116" t="s">
        <v>522</v>
      </c>
      <c r="C47" s="116" t="s">
        <v>523</v>
      </c>
      <c r="D47" s="116" t="str">
        <f t="shared" si="0"/>
        <v>Projets de prévention au titre du programme régional pour l'accès à la prévention et aux soins (12.10.03)</v>
      </c>
      <c r="E47" s="36"/>
      <c r="F47" s="85"/>
      <c r="G47" s="87" t="s">
        <v>146</v>
      </c>
    </row>
    <row r="48" spans="1:7" s="88" customFormat="1" ht="48" x14ac:dyDescent="0.2">
      <c r="A48" s="76"/>
      <c r="B48" s="116" t="s">
        <v>524</v>
      </c>
      <c r="C48" s="116" t="s">
        <v>525</v>
      </c>
      <c r="D48" s="116" t="str">
        <f t="shared" si="0"/>
        <v>Inégalités en santé interprétariat (12.10.04)</v>
      </c>
      <c r="E48" s="36"/>
      <c r="F48" s="85"/>
      <c r="G48" s="87" t="s">
        <v>145</v>
      </c>
    </row>
    <row r="49" spans="1:7" s="88" customFormat="1" ht="120" x14ac:dyDescent="0.2">
      <c r="A49" s="76"/>
      <c r="B49" s="116" t="s">
        <v>526</v>
      </c>
      <c r="C49" s="116" t="s">
        <v>527</v>
      </c>
      <c r="D49" s="116" t="str">
        <f t="shared" si="0"/>
        <v>Appui à la prise en charge des patients en situation de précarité par des équipes hospitalières (ex MIG Précarité) (12.10.05)</v>
      </c>
      <c r="E49" s="36"/>
      <c r="F49" s="85"/>
      <c r="G49" s="87" t="s">
        <v>320</v>
      </c>
    </row>
    <row r="50" spans="1:7" s="88" customFormat="1" ht="48" x14ac:dyDescent="0.2">
      <c r="A50" s="76"/>
      <c r="B50" s="116" t="s">
        <v>528</v>
      </c>
      <c r="C50" s="116" t="s">
        <v>529</v>
      </c>
      <c r="D50" s="116" t="str">
        <f t="shared" si="0"/>
        <v>Permanence d'accès aux soins (ex MIG PASS) (12.10.06)</v>
      </c>
      <c r="E50" s="36"/>
      <c r="F50" s="85"/>
      <c r="G50" s="87" t="s">
        <v>321</v>
      </c>
    </row>
    <row r="51" spans="1:7" s="88" customFormat="1" ht="60" x14ac:dyDescent="0.2">
      <c r="A51" s="76"/>
      <c r="B51" s="116" t="s">
        <v>530</v>
      </c>
      <c r="C51" s="116" t="s">
        <v>531</v>
      </c>
      <c r="D51" s="116" t="str">
        <f t="shared" si="0"/>
        <v>Projets de prévention au titre de la santé bucco-dentaire (12.10.07)</v>
      </c>
      <c r="E51" s="36"/>
      <c r="F51" s="85"/>
      <c r="G51" s="87" t="s">
        <v>322</v>
      </c>
    </row>
    <row r="52" spans="1:7" s="88" customFormat="1" ht="24" x14ac:dyDescent="0.2">
      <c r="A52" s="76"/>
      <c r="B52" s="116" t="s">
        <v>532</v>
      </c>
      <c r="C52" s="116" t="s">
        <v>533</v>
      </c>
      <c r="D52" s="116" t="str">
        <f t="shared" si="0"/>
        <v>Autonomie en santé (12.10.08)</v>
      </c>
      <c r="E52" s="36"/>
      <c r="F52" s="85"/>
      <c r="G52" s="87" t="s">
        <v>323</v>
      </c>
    </row>
    <row r="53" spans="1:7" s="88" customFormat="1" ht="36.75" thickBot="1" x14ac:dyDescent="0.25">
      <c r="A53" s="76"/>
      <c r="B53" s="117" t="s">
        <v>534</v>
      </c>
      <c r="C53" s="117" t="s">
        <v>535</v>
      </c>
      <c r="D53" s="117" t="str">
        <f t="shared" si="0"/>
        <v>AAP Inégalités de genre (12.10.09)</v>
      </c>
      <c r="E53" s="36"/>
      <c r="F53" s="85"/>
      <c r="G53" s="87" t="s">
        <v>324</v>
      </c>
    </row>
    <row r="54" spans="1:7" s="88" customFormat="1" ht="24.75" customHeight="1" thickTop="1" x14ac:dyDescent="0.2">
      <c r="A54" s="76"/>
      <c r="B54" s="86" t="s">
        <v>536</v>
      </c>
      <c r="C54" s="86" t="s">
        <v>537</v>
      </c>
      <c r="D54" s="86" t="str">
        <f t="shared" si="0"/>
        <v>AAP 1000 jours (12.11.01)</v>
      </c>
      <c r="E54" s="36"/>
      <c r="F54" s="87"/>
      <c r="G54" s="87" t="s">
        <v>325</v>
      </c>
    </row>
    <row r="55" spans="1:7" s="88" customFormat="1" ht="72.75" thickBot="1" x14ac:dyDescent="0.25">
      <c r="A55" s="76"/>
      <c r="B55" s="89" t="s">
        <v>538</v>
      </c>
      <c r="C55" s="89" t="s">
        <v>539</v>
      </c>
      <c r="D55" s="89" t="str">
        <f t="shared" si="0"/>
        <v>Projets de prévention au titre de la stratégie petite enfance (12.11.02)</v>
      </c>
      <c r="E55" s="36"/>
      <c r="F55" s="87"/>
      <c r="G55" s="87" t="s">
        <v>326</v>
      </c>
    </row>
    <row r="56" spans="1:7" s="88" customFormat="1" ht="48.75" thickTop="1" x14ac:dyDescent="0.2">
      <c r="A56" s="76"/>
      <c r="B56" s="107" t="s">
        <v>540</v>
      </c>
      <c r="C56" s="107" t="s">
        <v>541</v>
      </c>
      <c r="D56" s="107" t="str">
        <f t="shared" si="0"/>
        <v>Projets de prévention au titre de la parentalité (12.12.01)</v>
      </c>
      <c r="E56" s="36"/>
      <c r="F56" s="87"/>
      <c r="G56" s="87" t="s">
        <v>327</v>
      </c>
    </row>
    <row r="57" spans="1:7" s="88" customFormat="1" ht="60.75" thickBot="1" x14ac:dyDescent="0.25">
      <c r="A57" s="76"/>
      <c r="B57" s="109" t="s">
        <v>542</v>
      </c>
      <c r="C57" s="109" t="s">
        <v>543</v>
      </c>
      <c r="D57" s="109" t="str">
        <f t="shared" si="0"/>
        <v>Centre ressource régional handicap et parentalité (12.12.02)</v>
      </c>
      <c r="E57" s="36"/>
      <c r="F57" s="87"/>
      <c r="G57" s="87" t="s">
        <v>328</v>
      </c>
    </row>
    <row r="58" spans="1:7" s="88" customFormat="1" ht="12.75" customHeight="1" thickTop="1" x14ac:dyDescent="0.2">
      <c r="A58" s="76"/>
      <c r="B58" s="118" t="s">
        <v>544</v>
      </c>
      <c r="C58" s="118" t="s">
        <v>545</v>
      </c>
      <c r="D58" s="118" t="str">
        <f t="shared" si="0"/>
        <v>CEGIDD (12.13.01)</v>
      </c>
      <c r="E58" s="87"/>
      <c r="F58" s="87"/>
      <c r="G58" s="87"/>
    </row>
    <row r="59" spans="1:7" s="121" customFormat="1" x14ac:dyDescent="0.2">
      <c r="A59" s="76"/>
      <c r="B59" s="119" t="s">
        <v>546</v>
      </c>
      <c r="C59" s="119" t="s">
        <v>547</v>
      </c>
      <c r="D59" s="119" t="str">
        <f t="shared" si="0"/>
        <v>COREVIH (12.13.02)</v>
      </c>
      <c r="E59" s="87"/>
      <c r="F59" s="120"/>
      <c r="G59" s="120"/>
    </row>
    <row r="60" spans="1:7" s="121" customFormat="1" ht="24" x14ac:dyDescent="0.2">
      <c r="A60" s="76"/>
      <c r="B60" s="119" t="s">
        <v>548</v>
      </c>
      <c r="C60" s="119" t="s">
        <v>549</v>
      </c>
      <c r="D60" s="119" t="str">
        <f t="shared" si="0"/>
        <v>Pass préservatif (12.13.03)</v>
      </c>
      <c r="E60" s="87"/>
      <c r="F60" s="120"/>
      <c r="G60" s="120"/>
    </row>
    <row r="61" spans="1:7" s="121" customFormat="1" ht="72.75" thickBot="1" x14ac:dyDescent="0.25">
      <c r="A61" s="76"/>
      <c r="B61" s="122" t="s">
        <v>550</v>
      </c>
      <c r="C61" s="122" t="s">
        <v>551</v>
      </c>
      <c r="D61" s="122" t="str">
        <f t="shared" si="0"/>
        <v>Projets de prévention au titre de la santé sexuelle et vie affective (12.13.04)</v>
      </c>
      <c r="E61" s="87"/>
      <c r="F61" s="120"/>
      <c r="G61" s="120"/>
    </row>
    <row r="62" spans="1:7" s="121" customFormat="1" ht="36.75" customHeight="1" thickTop="1" x14ac:dyDescent="0.2">
      <c r="A62" s="76"/>
      <c r="B62" s="123" t="s">
        <v>552</v>
      </c>
      <c r="C62" s="123" t="s">
        <v>553</v>
      </c>
      <c r="D62" s="123" t="str">
        <f t="shared" si="0"/>
        <v>Centres de vaccination (CDV) (12.14.01)</v>
      </c>
      <c r="E62" s="87"/>
      <c r="F62" s="120"/>
      <c r="G62" s="120"/>
    </row>
    <row r="63" spans="1:7" s="121" customFormat="1" ht="36" x14ac:dyDescent="0.2">
      <c r="A63" s="76"/>
      <c r="B63" s="124" t="s">
        <v>554</v>
      </c>
      <c r="C63" s="124" t="s">
        <v>555</v>
      </c>
      <c r="D63" s="124" t="str">
        <f t="shared" si="0"/>
        <v>Stratégie vaccinale dont HPV (12.14.02)</v>
      </c>
      <c r="E63" s="87"/>
      <c r="F63" s="120"/>
      <c r="G63" s="120"/>
    </row>
    <row r="64" spans="1:7" s="121" customFormat="1" ht="84" x14ac:dyDescent="0.2">
      <c r="A64" s="76"/>
      <c r="B64" s="124" t="s">
        <v>556</v>
      </c>
      <c r="C64" s="124" t="s">
        <v>557</v>
      </c>
      <c r="D64" s="124" t="str">
        <f t="shared" si="0"/>
        <v>Centre d'expertise pour la vaccination en Nouvelle-Aquitaine (CEVAQ) (12.14.03)</v>
      </c>
      <c r="E64" s="87"/>
      <c r="F64" s="120"/>
      <c r="G64" s="120"/>
    </row>
    <row r="65" spans="1:7" s="121" customFormat="1" ht="48.75" thickBot="1" x14ac:dyDescent="0.25">
      <c r="A65" s="76"/>
      <c r="B65" s="125" t="s">
        <v>558</v>
      </c>
      <c r="C65" s="125" t="s">
        <v>559</v>
      </c>
      <c r="D65" s="125" t="str">
        <f t="shared" si="0"/>
        <v>Projets de prévention au titre de la vaccination (12.14.04)</v>
      </c>
      <c r="E65" s="87"/>
      <c r="F65" s="120"/>
      <c r="G65" s="120"/>
    </row>
    <row r="66" spans="1:7" s="121" customFormat="1" ht="49.5" thickTop="1" thickBot="1" x14ac:dyDescent="0.25">
      <c r="A66" s="76"/>
      <c r="B66" s="126" t="s">
        <v>560</v>
      </c>
      <c r="C66" s="126" t="s">
        <v>561</v>
      </c>
      <c r="D66" s="126" t="str">
        <f t="shared" si="0"/>
        <v>Projets de prévention contre les violences (12.15.01)</v>
      </c>
      <c r="E66" s="87"/>
      <c r="F66" s="120"/>
      <c r="G66" s="120"/>
    </row>
    <row r="67" spans="1:7" s="121" customFormat="1" ht="15.75" customHeight="1" thickTop="1" x14ac:dyDescent="0.2">
      <c r="A67" s="76"/>
      <c r="B67" s="127" t="s">
        <v>562</v>
      </c>
      <c r="C67" s="127" t="s">
        <v>32</v>
      </c>
      <c r="D67" s="127" t="str">
        <f t="shared" ref="D67:D106" si="1">C67&amp;" "&amp;"("&amp;B67&amp;")"</f>
        <v>Air extérieur (12.16.01)</v>
      </c>
      <c r="E67" s="87"/>
      <c r="F67" s="120"/>
      <c r="G67" s="120"/>
    </row>
    <row r="68" spans="1:7" s="121" customFormat="1" x14ac:dyDescent="0.2">
      <c r="A68" s="76"/>
      <c r="B68" s="128" t="s">
        <v>563</v>
      </c>
      <c r="C68" s="128" t="s">
        <v>33</v>
      </c>
      <c r="D68" s="128" t="str">
        <f t="shared" si="1"/>
        <v>Ambroisie (12.16.02)</v>
      </c>
      <c r="E68" s="87"/>
      <c r="F68" s="120"/>
      <c r="G68" s="120"/>
    </row>
    <row r="69" spans="1:7" s="121" customFormat="1" x14ac:dyDescent="0.2">
      <c r="A69" s="76"/>
      <c r="B69" s="128" t="s">
        <v>564</v>
      </c>
      <c r="C69" s="128" t="s">
        <v>39</v>
      </c>
      <c r="D69" s="128" t="str">
        <f t="shared" si="1"/>
        <v>Amiante (12.16.03)</v>
      </c>
      <c r="E69" s="87"/>
      <c r="F69" s="120"/>
      <c r="G69" s="120"/>
    </row>
    <row r="70" spans="1:7" s="121" customFormat="1" x14ac:dyDescent="0.2">
      <c r="A70" s="76"/>
      <c r="B70" s="128" t="s">
        <v>565</v>
      </c>
      <c r="C70" s="128" t="s">
        <v>40</v>
      </c>
      <c r="D70" s="128" t="str">
        <f t="shared" si="1"/>
        <v>Baignade (12.16.04)</v>
      </c>
      <c r="E70" s="87"/>
      <c r="F70" s="120"/>
      <c r="G70" s="120"/>
    </row>
    <row r="71" spans="1:7" s="121" customFormat="1" x14ac:dyDescent="0.2">
      <c r="A71" s="76"/>
      <c r="B71" s="128" t="s">
        <v>566</v>
      </c>
      <c r="C71" s="128" t="s">
        <v>35</v>
      </c>
      <c r="D71" s="128" t="str">
        <f t="shared" si="1"/>
        <v>Bruit (12.16.05)</v>
      </c>
      <c r="E71" s="87"/>
      <c r="F71" s="120"/>
      <c r="G71" s="120"/>
    </row>
    <row r="72" spans="1:7" s="121" customFormat="1" ht="24" x14ac:dyDescent="0.2">
      <c r="A72" s="76"/>
      <c r="B72" s="128" t="s">
        <v>567</v>
      </c>
      <c r="C72" s="128" t="s">
        <v>37</v>
      </c>
      <c r="D72" s="128" t="str">
        <f t="shared" si="1"/>
        <v>Habitat indigne (12.16.06)</v>
      </c>
      <c r="E72" s="87"/>
      <c r="F72" s="120"/>
      <c r="G72" s="120"/>
    </row>
    <row r="73" spans="1:7" s="121" customFormat="1" x14ac:dyDescent="0.2">
      <c r="A73" s="76"/>
      <c r="B73" s="128" t="s">
        <v>568</v>
      </c>
      <c r="C73" s="128" t="s">
        <v>569</v>
      </c>
      <c r="D73" s="128" t="str">
        <f t="shared" si="1"/>
        <v>Légionnelle (12.16.07)</v>
      </c>
      <c r="E73" s="87"/>
      <c r="F73" s="120"/>
      <c r="G73" s="120"/>
    </row>
    <row r="74" spans="1:7" s="121" customFormat="1" ht="36" x14ac:dyDescent="0.2">
      <c r="A74" s="76"/>
      <c r="B74" s="128" t="s">
        <v>570</v>
      </c>
      <c r="C74" s="128" t="s">
        <v>571</v>
      </c>
      <c r="D74" s="128" t="str">
        <f t="shared" si="1"/>
        <v>Lutte anti vectorielle (LAV) (12.16.08)</v>
      </c>
      <c r="E74" s="87"/>
      <c r="F74" s="120"/>
      <c r="G74" s="120"/>
    </row>
    <row r="75" spans="1:7" s="121" customFormat="1" ht="24" x14ac:dyDescent="0.2">
      <c r="A75" s="76"/>
      <c r="B75" s="128" t="s">
        <v>572</v>
      </c>
      <c r="C75" s="128" t="s">
        <v>277</v>
      </c>
      <c r="D75" s="128" t="str">
        <f t="shared" si="1"/>
        <v>Monoxyde de carbone (12.16.09)</v>
      </c>
      <c r="E75" s="87"/>
      <c r="F75" s="120"/>
      <c r="G75" s="120"/>
    </row>
    <row r="76" spans="1:7" s="121" customFormat="1" x14ac:dyDescent="0.2">
      <c r="A76" s="76"/>
      <c r="B76" s="128" t="s">
        <v>573</v>
      </c>
      <c r="C76" s="128" t="s">
        <v>36</v>
      </c>
      <c r="D76" s="128" t="str">
        <f t="shared" si="1"/>
        <v>Pollen (12.16.10)</v>
      </c>
      <c r="E76" s="87"/>
      <c r="F76" s="120"/>
      <c r="G76" s="120"/>
    </row>
    <row r="77" spans="1:7" s="121" customFormat="1" x14ac:dyDescent="0.2">
      <c r="A77" s="76"/>
      <c r="B77" s="128" t="s">
        <v>574</v>
      </c>
      <c r="C77" s="128" t="s">
        <v>34</v>
      </c>
      <c r="D77" s="128" t="str">
        <f t="shared" si="1"/>
        <v>Radon (12.16.11)</v>
      </c>
      <c r="E77" s="87"/>
      <c r="F77" s="120"/>
      <c r="G77" s="120"/>
    </row>
    <row r="78" spans="1:7" s="121" customFormat="1" x14ac:dyDescent="0.2">
      <c r="A78" s="76"/>
      <c r="B78" s="128" t="s">
        <v>575</v>
      </c>
      <c r="C78" s="128" t="s">
        <v>41</v>
      </c>
      <c r="D78" s="128" t="str">
        <f t="shared" si="1"/>
        <v>Eau potable (12.16.12)</v>
      </c>
      <c r="E78" s="87"/>
      <c r="F78" s="120"/>
      <c r="G78" s="120"/>
    </row>
    <row r="79" spans="1:7" s="121" customFormat="1" x14ac:dyDescent="0.2">
      <c r="A79" s="76"/>
      <c r="B79" s="128" t="s">
        <v>576</v>
      </c>
      <c r="C79" s="128" t="s">
        <v>38</v>
      </c>
      <c r="D79" s="128" t="str">
        <f t="shared" si="1"/>
        <v>Saturnisme (12.16.13)</v>
      </c>
      <c r="E79" s="87"/>
      <c r="F79" s="120"/>
      <c r="G79" s="120"/>
    </row>
    <row r="80" spans="1:7" s="121" customFormat="1" x14ac:dyDescent="0.2">
      <c r="A80" s="76"/>
      <c r="B80" s="129" t="s">
        <v>577</v>
      </c>
      <c r="C80" s="129" t="s">
        <v>222</v>
      </c>
      <c r="D80" s="129" t="str">
        <f t="shared" si="1"/>
        <v>Pesticide (12.16.14)</v>
      </c>
      <c r="E80" s="87"/>
      <c r="F80" s="120"/>
      <c r="G80" s="120"/>
    </row>
    <row r="81" spans="1:7" s="121" customFormat="1" ht="60.75" thickBot="1" x14ac:dyDescent="0.25">
      <c r="A81" s="76"/>
      <c r="B81" s="130" t="s">
        <v>578</v>
      </c>
      <c r="C81" s="130" t="s">
        <v>579</v>
      </c>
      <c r="D81" s="130" t="str">
        <f t="shared" si="1"/>
        <v>Conseiller médical en environnement intérieur (CMEI) (12.16.15)</v>
      </c>
      <c r="E81" s="87"/>
      <c r="F81" s="120"/>
      <c r="G81" s="120"/>
    </row>
    <row r="82" spans="1:7" s="121" customFormat="1" ht="108.75" thickTop="1" x14ac:dyDescent="0.2">
      <c r="A82" s="76"/>
      <c r="B82" s="86" t="s">
        <v>580</v>
      </c>
      <c r="C82" s="86" t="s">
        <v>581</v>
      </c>
      <c r="D82" s="86" t="str">
        <f t="shared" si="1"/>
        <v>Action 1 - Contribuer à l’amélioration des connaissances sur les pesticides et à leur diffusion  (12.17.01)</v>
      </c>
      <c r="E82" s="87"/>
      <c r="F82" s="120"/>
      <c r="G82" s="120"/>
    </row>
    <row r="83" spans="1:7" s="121" customFormat="1" ht="108" x14ac:dyDescent="0.2">
      <c r="A83" s="76"/>
      <c r="B83" s="89" t="s">
        <v>582</v>
      </c>
      <c r="C83" s="89" t="s">
        <v>583</v>
      </c>
      <c r="D83" s="89" t="str">
        <f t="shared" si="1"/>
        <v>Action 2 - Mettre en place une stratégie de réduction des expositions aux pesticides (12.17.02)</v>
      </c>
      <c r="E83" s="87"/>
      <c r="F83" s="120"/>
      <c r="G83" s="120"/>
    </row>
    <row r="84" spans="1:7" s="121" customFormat="1" ht="120" x14ac:dyDescent="0.2">
      <c r="A84" s="76"/>
      <c r="B84" s="89" t="s">
        <v>584</v>
      </c>
      <c r="C84" s="89" t="s">
        <v>585</v>
      </c>
      <c r="D84" s="89" t="str">
        <f t="shared" si="1"/>
        <v>Action 3 - Améliorer et intensifier l’information sur la lutte contre la prolifération du moustique tigre (12.17.03)</v>
      </c>
      <c r="E84" s="87"/>
      <c r="F84" s="120"/>
      <c r="G84" s="120"/>
    </row>
    <row r="85" spans="1:7" s="121" customFormat="1" ht="96" x14ac:dyDescent="0.2">
      <c r="A85" s="76"/>
      <c r="B85" s="89" t="s">
        <v>586</v>
      </c>
      <c r="C85" s="89" t="s">
        <v>587</v>
      </c>
      <c r="D85" s="89" t="str">
        <f t="shared" si="1"/>
        <v>Action 4 - Intensifier l’information sur les risques allergiques liés aux pollens (12.17.04)</v>
      </c>
      <c r="E85" s="87"/>
      <c r="F85" s="120"/>
      <c r="G85" s="120"/>
    </row>
    <row r="86" spans="1:7" s="121" customFormat="1" ht="132" x14ac:dyDescent="0.2">
      <c r="A86" s="76"/>
      <c r="B86" s="89" t="s">
        <v>588</v>
      </c>
      <c r="C86" s="89" t="s">
        <v>589</v>
      </c>
      <c r="D86" s="89" t="str">
        <f t="shared" si="1"/>
        <v>Action 5 - Promouvoir et accompagner le dispositif national mis en place pour limiter l’extension de l’ambroisie (12.17.05)</v>
      </c>
      <c r="E86" s="87"/>
      <c r="F86" s="120"/>
      <c r="G86" s="120"/>
    </row>
    <row r="87" spans="1:7" s="121" customFormat="1" ht="168" x14ac:dyDescent="0.2">
      <c r="A87" s="76"/>
      <c r="B87" s="131" t="s">
        <v>590</v>
      </c>
      <c r="C87" s="89" t="s">
        <v>591</v>
      </c>
      <c r="D87" s="89" t="str">
        <f t="shared" si="1"/>
        <v>Action 6 - Faire progresser les connaissances sur les risques émergents : perturbateurs endocriniens et nanomatériaux (12.17.06)</v>
      </c>
      <c r="E87" s="87"/>
      <c r="F87" s="120"/>
      <c r="G87" s="120"/>
    </row>
    <row r="88" spans="1:7" s="121" customFormat="1" ht="168" x14ac:dyDescent="0.2">
      <c r="A88" s="76"/>
      <c r="B88" s="131" t="s">
        <v>592</v>
      </c>
      <c r="C88" s="89" t="s">
        <v>593</v>
      </c>
      <c r="D88" s="89" t="str">
        <f t="shared" si="1"/>
        <v>Action 7 - Accompagner l’évolution des comportements et des pratiques en matière de réduction des expositions aux ondes électromagnétiques (12.17.07)</v>
      </c>
      <c r="E88" s="87"/>
      <c r="F88" s="120"/>
      <c r="G88" s="120"/>
    </row>
    <row r="89" spans="1:7" s="121" customFormat="1" ht="120" x14ac:dyDescent="0.2">
      <c r="A89" s="76"/>
      <c r="B89" s="131" t="s">
        <v>594</v>
      </c>
      <c r="C89" s="89" t="s">
        <v>595</v>
      </c>
      <c r="D89" s="89" t="str">
        <f t="shared" si="1"/>
        <v>Action 8 - Renforcer la prise en compte des composantes santé environnement dans les décisions publiques  (12.17.08)</v>
      </c>
      <c r="E89" s="87"/>
      <c r="F89" s="120"/>
      <c r="G89" s="120"/>
    </row>
    <row r="90" spans="1:7" s="121" customFormat="1" ht="84" x14ac:dyDescent="0.2">
      <c r="A90" s="76"/>
      <c r="B90" s="131" t="s">
        <v>596</v>
      </c>
      <c r="C90" s="89" t="s">
        <v>597</v>
      </c>
      <c r="D90" s="89" t="str">
        <f t="shared" si="1"/>
        <v>Action 9 - Caractériser les inégalités environnementales de santé (12.17.09)</v>
      </c>
      <c r="E90" s="87"/>
      <c r="F90" s="120"/>
      <c r="G90" s="120"/>
    </row>
    <row r="91" spans="1:7" s="121" customFormat="1" ht="132" x14ac:dyDescent="0.2">
      <c r="A91" s="76"/>
      <c r="B91" s="131" t="s">
        <v>598</v>
      </c>
      <c r="C91" s="89" t="s">
        <v>599</v>
      </c>
      <c r="D91" s="89" t="str">
        <f t="shared" si="1"/>
        <v>Action 10 - Agir avec une approche globale et intégrée pour l'amélioration de l'air intérieur dans l'habitat (12.17.10)</v>
      </c>
      <c r="E91" s="87"/>
      <c r="F91" s="120"/>
      <c r="G91" s="120"/>
    </row>
    <row r="92" spans="1:7" s="121" customFormat="1" ht="108" x14ac:dyDescent="0.2">
      <c r="A92" s="76"/>
      <c r="B92" s="131" t="s">
        <v>600</v>
      </c>
      <c r="C92" s="89" t="s">
        <v>601</v>
      </c>
      <c r="D92" s="89" t="str">
        <f t="shared" si="1"/>
        <v>Action 11 - Agir sur la ressource en amont pour améliorer la qualité et la fiabilité de l’eau potable (12.17.11)</v>
      </c>
      <c r="E92" s="87"/>
      <c r="F92" s="120"/>
      <c r="G92" s="120"/>
    </row>
    <row r="93" spans="1:7" s="121" customFormat="1" ht="228" x14ac:dyDescent="0.2">
      <c r="A93" s="76"/>
      <c r="B93" s="131" t="s">
        <v>602</v>
      </c>
      <c r="C93" s="89" t="s">
        <v>603</v>
      </c>
      <c r="D93" s="89" t="str">
        <f t="shared" si="1"/>
        <v>Action 12 - Inciter les personnes responsables de la production et de la distribution de l’eau (maîtres d’ouvrages et exploitants) à mettre en œuvre des Plans de Gestion de la Sécurité Sanitaire de l’Eau (PGSSE) (12.17.12)</v>
      </c>
      <c r="E93" s="87"/>
      <c r="F93" s="120"/>
      <c r="G93" s="120"/>
    </row>
    <row r="94" spans="1:7" s="121" customFormat="1" ht="84" x14ac:dyDescent="0.2">
      <c r="A94" s="76"/>
      <c r="B94" s="131" t="s">
        <v>604</v>
      </c>
      <c r="C94" s="89" t="s">
        <v>605</v>
      </c>
      <c r="D94" s="89" t="str">
        <f t="shared" si="1"/>
        <v>Action 13 - Favoriser l’accès pour tous à une alimentation saine et durable (12.17.13)</v>
      </c>
      <c r="E94" s="87"/>
      <c r="F94" s="120"/>
      <c r="G94" s="120"/>
    </row>
    <row r="95" spans="1:7" s="121" customFormat="1" ht="72" x14ac:dyDescent="0.2">
      <c r="A95" s="76"/>
      <c r="B95" s="131" t="s">
        <v>606</v>
      </c>
      <c r="C95" s="89" t="s">
        <v>607</v>
      </c>
      <c r="D95" s="89" t="str">
        <f t="shared" si="1"/>
        <v>Action 14 - Former et outiller les professionnels de la périnatalité (12.17.14)</v>
      </c>
      <c r="E95" s="87"/>
      <c r="F95" s="120"/>
      <c r="G95" s="120"/>
    </row>
    <row r="96" spans="1:7" s="121" customFormat="1" ht="132" x14ac:dyDescent="0.2">
      <c r="A96" s="76"/>
      <c r="B96" s="131" t="s">
        <v>608</v>
      </c>
      <c r="C96" s="89" t="s">
        <v>609</v>
      </c>
      <c r="D96" s="89" t="str">
        <f t="shared" si="1"/>
        <v>Action 15 - Sensibiliser les élus et les personnels des établissements accueillant de jeunes enfants (12.17.15)</v>
      </c>
      <c r="E96" s="87"/>
      <c r="F96" s="120"/>
      <c r="G96" s="120"/>
    </row>
    <row r="97" spans="1:7" s="121" customFormat="1" ht="132" x14ac:dyDescent="0.2">
      <c r="A97" s="76"/>
      <c r="B97" s="131" t="s">
        <v>610</v>
      </c>
      <c r="C97" s="89" t="s">
        <v>611</v>
      </c>
      <c r="D97" s="89" t="str">
        <f t="shared" si="1"/>
        <v>Action 16 - Prévenir les risques auditifs chez les jeunes de façon coordonnée et harmonisée en Nouvelle-Aquitaine (12.17.16)</v>
      </c>
      <c r="E97" s="87"/>
      <c r="F97" s="120"/>
      <c r="G97" s="120"/>
    </row>
    <row r="98" spans="1:7" s="121" customFormat="1" ht="96" x14ac:dyDescent="0.2">
      <c r="A98" s="76"/>
      <c r="B98" s="131" t="s">
        <v>612</v>
      </c>
      <c r="C98" s="89" t="s">
        <v>613</v>
      </c>
      <c r="D98" s="89" t="str">
        <f t="shared" si="1"/>
        <v>Action 17 - Développer la formation en santé environnement des professionnels de santé  (12.17.17)</v>
      </c>
      <c r="E98" s="87"/>
      <c r="F98" s="120"/>
      <c r="G98" s="120"/>
    </row>
    <row r="99" spans="1:7" s="121" customFormat="1" ht="168" x14ac:dyDescent="0.2">
      <c r="A99" s="76"/>
      <c r="B99" s="131" t="s">
        <v>614</v>
      </c>
      <c r="C99" s="89" t="s">
        <v>615</v>
      </c>
      <c r="D99" s="89" t="str">
        <f t="shared" si="1"/>
        <v>Action 18 - Mobiliser les relais de proximité pour la diffusion d’informations santé environnement fiables, ciblées et accessibles à la population  (12.17.18)</v>
      </c>
      <c r="E99" s="87"/>
      <c r="F99" s="120"/>
      <c r="G99" s="120"/>
    </row>
    <row r="100" spans="1:7" s="121" customFormat="1" ht="132" x14ac:dyDescent="0.2">
      <c r="A100" s="76"/>
      <c r="B100" s="131" t="s">
        <v>616</v>
      </c>
      <c r="C100" s="89" t="s">
        <v>617</v>
      </c>
      <c r="D100" s="89" t="str">
        <f t="shared" si="1"/>
        <v>Action 19 - Adapter le portail santé environnement aux besoins des acteurs et des territoires de Nouvelle-Aquitaine (12.17.19)</v>
      </c>
      <c r="E100" s="87"/>
      <c r="F100" s="120"/>
      <c r="G100" s="120"/>
    </row>
    <row r="101" spans="1:7" s="121" customFormat="1" ht="156" x14ac:dyDescent="0.2">
      <c r="A101" s="76"/>
      <c r="B101" s="131" t="s">
        <v>618</v>
      </c>
      <c r="C101" s="89" t="s">
        <v>619</v>
      </c>
      <c r="D101" s="89" t="str">
        <f t="shared" si="1"/>
        <v>Action 20 - Sensibiliser les jeunes adultes pour une meilleure prise en compte de la santé environnementale dans leur quotidien  (12.17.20)</v>
      </c>
      <c r="E101" s="87"/>
      <c r="F101" s="120"/>
      <c r="G101" s="120"/>
    </row>
    <row r="102" spans="1:7" s="121" customFormat="1" ht="84.75" thickBot="1" x14ac:dyDescent="0.25">
      <c r="A102" s="76"/>
      <c r="B102" s="131" t="s">
        <v>620</v>
      </c>
      <c r="C102" s="90" t="s">
        <v>621</v>
      </c>
      <c r="D102" s="90" t="str">
        <f t="shared" si="1"/>
        <v>Action 21 - Sensibiliser à la santé environnementale les enfants de 7-11 ans  (12.17.21)</v>
      </c>
      <c r="E102" s="87"/>
      <c r="F102" s="120"/>
      <c r="G102" s="120"/>
    </row>
    <row r="103" spans="1:7" s="121" customFormat="1" ht="61.5" thickTop="1" thickBot="1" x14ac:dyDescent="0.25">
      <c r="A103" s="76"/>
      <c r="B103" s="111" t="s">
        <v>622</v>
      </c>
      <c r="C103" s="132" t="s">
        <v>623</v>
      </c>
      <c r="D103" s="132" t="str">
        <f t="shared" si="1"/>
        <v>Communication Marketing social et campagne de prévention  (12.18.01)</v>
      </c>
      <c r="E103" s="87"/>
      <c r="F103" s="120"/>
      <c r="G103" s="120"/>
    </row>
    <row r="104" spans="1:7" s="121" customFormat="1" ht="49.5" thickTop="1" thickBot="1" x14ac:dyDescent="0.25">
      <c r="A104" s="76"/>
      <c r="B104" s="133" t="s">
        <v>624</v>
      </c>
      <c r="C104" s="133" t="s">
        <v>625</v>
      </c>
      <c r="D104" s="133" t="str">
        <f t="shared" si="1"/>
        <v>Urgences sanitaires et exceptionnelles (12.19.01)</v>
      </c>
      <c r="E104" s="87"/>
      <c r="F104" s="120"/>
      <c r="G104" s="120"/>
    </row>
    <row r="105" spans="1:7" s="121" customFormat="1" ht="60.75" thickTop="1" x14ac:dyDescent="0.2">
      <c r="A105" s="76"/>
      <c r="B105" s="134" t="s">
        <v>626</v>
      </c>
      <c r="C105" s="135" t="s">
        <v>627</v>
      </c>
      <c r="D105" s="135" t="str">
        <f t="shared" si="1"/>
        <v>Projets de prévention en faveur des enfants vulnérables (12.20.01)</v>
      </c>
      <c r="E105" s="87"/>
      <c r="F105" s="120"/>
      <c r="G105" s="120"/>
    </row>
    <row r="106" spans="1:7" s="121" customFormat="1" ht="36" x14ac:dyDescent="0.2">
      <c r="A106" s="76"/>
      <c r="B106" s="136" t="s">
        <v>628</v>
      </c>
      <c r="C106" s="136" t="s">
        <v>629</v>
      </c>
      <c r="D106" s="136" t="str">
        <f t="shared" si="1"/>
        <v>Contractualisation PMI ASE (12.20.02)</v>
      </c>
      <c r="E106" s="87"/>
      <c r="F106" s="120"/>
      <c r="G106" s="120"/>
    </row>
  </sheetData>
  <autoFilter ref="A1:I106" xr:uid="{00000000-0009-0000-0000-000010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35"/>
  <sheetViews>
    <sheetView showGridLines="0" topLeftCell="A4" zoomScale="90" zoomScaleNormal="90" workbookViewId="0">
      <selection activeCell="D17" sqref="D17:F17"/>
    </sheetView>
  </sheetViews>
  <sheetFormatPr baseColWidth="10" defaultRowHeight="14.25" x14ac:dyDescent="0.2"/>
  <cols>
    <col min="1" max="1" width="11.42578125" style="2"/>
    <col min="2" max="2" width="19.140625" style="2" customWidth="1"/>
    <col min="3" max="3" width="24" style="2" customWidth="1"/>
    <col min="4" max="4" width="11.42578125" style="2"/>
    <col min="5" max="5" width="40.5703125" style="2" customWidth="1"/>
    <col min="6" max="6" width="39.85546875" style="2" customWidth="1"/>
    <col min="7" max="7" width="17.7109375" style="2" customWidth="1"/>
    <col min="8" max="8" width="23" style="2" customWidth="1"/>
    <col min="9" max="9" width="24.7109375" style="2" customWidth="1"/>
    <col min="10" max="10" width="21.5703125" style="2" customWidth="1"/>
    <col min="11" max="14" width="11.42578125" style="6"/>
    <col min="15" max="16384" width="11.42578125" style="2"/>
  </cols>
  <sheetData>
    <row r="1" spans="1:16383" ht="45" customHeight="1" x14ac:dyDescent="0.2">
      <c r="A1" s="494" t="s">
        <v>173</v>
      </c>
      <c r="B1" s="494"/>
      <c r="C1" s="494"/>
      <c r="D1" s="494"/>
      <c r="E1" s="494"/>
      <c r="F1" s="494"/>
      <c r="G1" s="494"/>
      <c r="H1" s="494"/>
      <c r="I1" s="494"/>
      <c r="J1" s="494"/>
      <c r="K1" s="61"/>
      <c r="L1" s="61"/>
      <c r="M1" s="61"/>
      <c r="N1" s="61"/>
    </row>
    <row r="2" spans="1:16383" s="6" customFormat="1" ht="24.75" customHeight="1" x14ac:dyDescent="0.2">
      <c r="A2" s="495" t="s">
        <v>373</v>
      </c>
      <c r="B2" s="495"/>
      <c r="C2" s="495"/>
      <c r="D2" s="495"/>
      <c r="E2" s="495"/>
      <c r="F2" s="495"/>
      <c r="G2" s="495"/>
      <c r="H2" s="495"/>
      <c r="I2" s="495"/>
      <c r="J2" s="495"/>
      <c r="K2" s="62"/>
      <c r="L2" s="62"/>
      <c r="M2" s="62"/>
      <c r="N2" s="62"/>
      <c r="O2" s="464"/>
      <c r="P2" s="464"/>
      <c r="Q2" s="464"/>
      <c r="R2" s="464"/>
      <c r="S2" s="464"/>
      <c r="T2" s="464"/>
      <c r="U2" s="464"/>
      <c r="V2" s="464"/>
      <c r="W2" s="464"/>
      <c r="X2" s="464"/>
      <c r="Y2" s="464"/>
      <c r="Z2" s="464"/>
      <c r="AA2" s="464"/>
      <c r="AB2" s="464"/>
      <c r="AC2" s="464"/>
      <c r="AD2" s="464"/>
      <c r="AE2" s="464"/>
      <c r="AF2" s="464"/>
      <c r="AG2" s="464"/>
      <c r="AH2" s="464"/>
      <c r="AI2" s="464"/>
      <c r="AJ2" s="464"/>
      <c r="AK2" s="464"/>
      <c r="AL2" s="464"/>
      <c r="AM2" s="464"/>
      <c r="AN2" s="464"/>
      <c r="AO2" s="464"/>
      <c r="AP2" s="464"/>
      <c r="AQ2" s="464"/>
      <c r="AR2" s="464"/>
      <c r="AS2" s="464"/>
      <c r="AT2" s="464"/>
      <c r="AU2" s="464"/>
      <c r="AV2" s="464"/>
      <c r="AW2" s="464"/>
      <c r="AX2" s="464"/>
      <c r="AY2" s="464"/>
      <c r="AZ2" s="464"/>
      <c r="BA2" s="464"/>
      <c r="BB2" s="464"/>
      <c r="BC2" s="464"/>
      <c r="BD2" s="464"/>
      <c r="BE2" s="464"/>
      <c r="BF2" s="464"/>
      <c r="BG2" s="464"/>
      <c r="BH2" s="464"/>
      <c r="BI2" s="464"/>
      <c r="BJ2" s="464"/>
      <c r="BK2" s="464"/>
      <c r="BL2" s="464"/>
      <c r="BM2" s="464"/>
      <c r="BN2" s="464"/>
      <c r="BO2" s="464"/>
      <c r="BP2" s="464"/>
      <c r="BQ2" s="464"/>
      <c r="BR2" s="464"/>
      <c r="BS2" s="464"/>
      <c r="BT2" s="464"/>
      <c r="BU2" s="464"/>
      <c r="BV2" s="464"/>
      <c r="BW2" s="464"/>
      <c r="BX2" s="464"/>
      <c r="BY2" s="464"/>
      <c r="BZ2" s="464"/>
      <c r="CA2" s="464"/>
      <c r="CB2" s="464"/>
      <c r="CC2" s="464"/>
      <c r="CD2" s="464"/>
      <c r="CE2" s="464"/>
      <c r="CF2" s="464"/>
      <c r="CG2" s="464"/>
      <c r="CH2" s="464"/>
      <c r="CI2" s="464"/>
      <c r="CJ2" s="464"/>
      <c r="CK2" s="464"/>
      <c r="CL2" s="464"/>
      <c r="CM2" s="464"/>
      <c r="CN2" s="464"/>
      <c r="CO2" s="464"/>
      <c r="CP2" s="464"/>
      <c r="CQ2" s="464"/>
      <c r="CR2" s="464"/>
      <c r="CS2" s="464"/>
      <c r="CT2" s="464"/>
      <c r="CU2" s="464"/>
      <c r="CV2" s="464"/>
      <c r="CW2" s="464"/>
      <c r="CX2" s="464"/>
      <c r="CY2" s="464"/>
      <c r="CZ2" s="464"/>
      <c r="DA2" s="464"/>
      <c r="DB2" s="464"/>
      <c r="DC2" s="464"/>
      <c r="DD2" s="464"/>
      <c r="DE2" s="464"/>
      <c r="DF2" s="464"/>
      <c r="DG2" s="464"/>
      <c r="DH2" s="464"/>
      <c r="DI2" s="464"/>
      <c r="DJ2" s="464"/>
      <c r="DK2" s="464"/>
      <c r="DL2" s="464"/>
      <c r="DM2" s="464"/>
      <c r="DN2" s="464"/>
      <c r="DO2" s="464"/>
      <c r="DP2" s="464"/>
      <c r="DQ2" s="464"/>
      <c r="DR2" s="464"/>
      <c r="DS2" s="464"/>
      <c r="DT2" s="464"/>
      <c r="DU2" s="464"/>
      <c r="DV2" s="464"/>
      <c r="DW2" s="464"/>
      <c r="DX2" s="464"/>
      <c r="DY2" s="464"/>
      <c r="DZ2" s="464"/>
      <c r="EA2" s="464"/>
      <c r="EB2" s="464"/>
      <c r="EC2" s="464"/>
      <c r="ED2" s="464"/>
      <c r="EE2" s="464"/>
      <c r="EF2" s="464"/>
      <c r="EG2" s="464"/>
      <c r="EH2" s="464"/>
      <c r="EI2" s="464"/>
      <c r="EJ2" s="464"/>
      <c r="EK2" s="464"/>
      <c r="EL2" s="464"/>
      <c r="EM2" s="464"/>
      <c r="EN2" s="464"/>
      <c r="EO2" s="464"/>
      <c r="EP2" s="464"/>
      <c r="EQ2" s="464"/>
      <c r="ER2" s="464"/>
      <c r="ES2" s="464"/>
      <c r="ET2" s="464"/>
      <c r="EU2" s="464"/>
      <c r="EV2" s="464"/>
      <c r="EW2" s="464"/>
      <c r="EX2" s="464"/>
      <c r="EY2" s="464"/>
      <c r="EZ2" s="464"/>
      <c r="FA2" s="464"/>
      <c r="FB2" s="464"/>
      <c r="FC2" s="464"/>
      <c r="FD2" s="464"/>
      <c r="FE2" s="464"/>
      <c r="FF2" s="464"/>
      <c r="FG2" s="464"/>
      <c r="FH2" s="464"/>
      <c r="FI2" s="464"/>
      <c r="FJ2" s="464"/>
      <c r="FK2" s="464"/>
      <c r="FL2" s="464"/>
      <c r="FM2" s="464"/>
      <c r="FN2" s="464"/>
      <c r="FO2" s="464"/>
      <c r="FP2" s="464"/>
      <c r="FQ2" s="464"/>
      <c r="FR2" s="464"/>
      <c r="FS2" s="464"/>
      <c r="FT2" s="464"/>
      <c r="FU2" s="464"/>
      <c r="FV2" s="464"/>
      <c r="FW2" s="464"/>
      <c r="FX2" s="464"/>
      <c r="FY2" s="464"/>
      <c r="FZ2" s="464"/>
      <c r="GA2" s="464"/>
      <c r="GB2" s="464"/>
      <c r="GC2" s="464"/>
      <c r="GD2" s="464"/>
      <c r="GE2" s="464"/>
      <c r="GF2" s="464"/>
      <c r="GG2" s="464"/>
      <c r="GH2" s="464"/>
      <c r="GI2" s="464"/>
      <c r="GJ2" s="464"/>
      <c r="GK2" s="464"/>
      <c r="GL2" s="464"/>
      <c r="GM2" s="464"/>
      <c r="GN2" s="464"/>
      <c r="GO2" s="464"/>
      <c r="GP2" s="464"/>
      <c r="GQ2" s="464"/>
      <c r="GR2" s="464"/>
      <c r="GS2" s="464"/>
      <c r="GT2" s="464"/>
      <c r="GU2" s="464"/>
      <c r="GV2" s="464"/>
      <c r="GW2" s="464"/>
      <c r="GX2" s="464"/>
      <c r="GY2" s="464"/>
      <c r="GZ2" s="464"/>
      <c r="HA2" s="464"/>
      <c r="HB2" s="464"/>
      <c r="HC2" s="464"/>
      <c r="HD2" s="464"/>
      <c r="HE2" s="464"/>
      <c r="HF2" s="464"/>
      <c r="HG2" s="464"/>
      <c r="HH2" s="464"/>
      <c r="HI2" s="464"/>
      <c r="HJ2" s="464"/>
      <c r="HK2" s="464"/>
      <c r="HL2" s="464"/>
      <c r="HM2" s="464"/>
      <c r="HN2" s="464"/>
      <c r="HO2" s="464"/>
      <c r="HP2" s="464"/>
      <c r="HQ2" s="464"/>
      <c r="HR2" s="464"/>
      <c r="HS2" s="464"/>
      <c r="HT2" s="464"/>
      <c r="HU2" s="464"/>
      <c r="HV2" s="464"/>
      <c r="HW2" s="464"/>
      <c r="HX2" s="464"/>
      <c r="HY2" s="464"/>
      <c r="HZ2" s="464"/>
      <c r="IA2" s="464"/>
      <c r="IB2" s="464"/>
      <c r="IC2" s="464"/>
      <c r="ID2" s="464"/>
      <c r="IE2" s="464"/>
      <c r="IF2" s="464"/>
      <c r="IG2" s="464"/>
      <c r="IH2" s="464"/>
      <c r="II2" s="464"/>
      <c r="IJ2" s="464"/>
      <c r="IK2" s="464"/>
      <c r="IL2" s="464"/>
      <c r="IM2" s="464"/>
      <c r="IN2" s="464"/>
      <c r="IO2" s="464"/>
      <c r="IP2" s="464"/>
      <c r="IQ2" s="464"/>
      <c r="IR2" s="464"/>
      <c r="IS2" s="464"/>
      <c r="IT2" s="464"/>
      <c r="IU2" s="464"/>
      <c r="IV2" s="464"/>
      <c r="IW2" s="464"/>
      <c r="IX2" s="464"/>
      <c r="IY2" s="464"/>
      <c r="IZ2" s="464"/>
      <c r="JA2" s="464"/>
      <c r="JB2" s="464"/>
      <c r="JC2" s="464"/>
      <c r="JD2" s="464"/>
      <c r="JE2" s="464"/>
      <c r="JF2" s="464"/>
      <c r="JG2" s="464"/>
      <c r="JH2" s="464"/>
      <c r="JI2" s="464"/>
      <c r="JJ2" s="464"/>
      <c r="JK2" s="464"/>
      <c r="JL2" s="464"/>
      <c r="JM2" s="464"/>
      <c r="JN2" s="464"/>
      <c r="JO2" s="464"/>
      <c r="JP2" s="464"/>
      <c r="JQ2" s="464"/>
      <c r="JR2" s="464"/>
      <c r="JS2" s="464"/>
      <c r="JT2" s="464"/>
      <c r="JU2" s="464"/>
      <c r="JV2" s="464"/>
      <c r="JW2" s="464"/>
      <c r="JX2" s="464"/>
      <c r="JY2" s="464"/>
      <c r="JZ2" s="464"/>
      <c r="KA2" s="464"/>
      <c r="KB2" s="464"/>
      <c r="KC2" s="464"/>
      <c r="KD2" s="464"/>
      <c r="KE2" s="464"/>
      <c r="KF2" s="464"/>
      <c r="KG2" s="464"/>
      <c r="KH2" s="464"/>
      <c r="KI2" s="464"/>
      <c r="KJ2" s="464"/>
      <c r="KK2" s="464"/>
      <c r="KL2" s="464"/>
      <c r="KM2" s="464"/>
      <c r="KN2" s="464"/>
      <c r="KO2" s="464"/>
      <c r="KP2" s="464"/>
      <c r="KQ2" s="464"/>
      <c r="KR2" s="464"/>
      <c r="KS2" s="464"/>
      <c r="KT2" s="464"/>
      <c r="KU2" s="464"/>
      <c r="KV2" s="464"/>
      <c r="KW2" s="464"/>
      <c r="KX2" s="464"/>
      <c r="KY2" s="464"/>
      <c r="KZ2" s="464"/>
      <c r="LA2" s="464"/>
      <c r="LB2" s="464"/>
      <c r="LC2" s="464"/>
      <c r="LD2" s="464"/>
      <c r="LE2" s="464"/>
      <c r="LF2" s="464"/>
      <c r="LG2" s="464"/>
      <c r="LH2" s="464"/>
      <c r="LI2" s="464"/>
      <c r="LJ2" s="464"/>
      <c r="LK2" s="464"/>
      <c r="LL2" s="464"/>
      <c r="LM2" s="464"/>
      <c r="LN2" s="464"/>
      <c r="LO2" s="464"/>
      <c r="LP2" s="464"/>
      <c r="LQ2" s="464"/>
      <c r="LR2" s="464"/>
      <c r="LS2" s="464"/>
      <c r="LT2" s="464"/>
      <c r="LU2" s="464"/>
      <c r="LV2" s="464"/>
      <c r="LW2" s="464"/>
      <c r="LX2" s="464"/>
      <c r="LY2" s="464"/>
      <c r="LZ2" s="464"/>
      <c r="MA2" s="464"/>
      <c r="MB2" s="464"/>
      <c r="MC2" s="464"/>
      <c r="MD2" s="464"/>
      <c r="ME2" s="464"/>
      <c r="MF2" s="464"/>
      <c r="MG2" s="464"/>
      <c r="MH2" s="464"/>
      <c r="MI2" s="464"/>
      <c r="MJ2" s="464"/>
      <c r="MK2" s="464"/>
      <c r="ML2" s="464"/>
      <c r="MM2" s="464"/>
      <c r="MN2" s="464"/>
      <c r="MO2" s="464"/>
      <c r="MP2" s="464"/>
      <c r="MQ2" s="464"/>
      <c r="MR2" s="464"/>
      <c r="MS2" s="464"/>
      <c r="MT2" s="464"/>
      <c r="MU2" s="464"/>
      <c r="MV2" s="464"/>
      <c r="MW2" s="464"/>
      <c r="MX2" s="464"/>
      <c r="MY2" s="464"/>
      <c r="MZ2" s="464"/>
      <c r="NA2" s="464"/>
      <c r="NB2" s="464"/>
      <c r="NC2" s="464"/>
      <c r="ND2" s="464"/>
      <c r="NE2" s="464"/>
      <c r="NF2" s="464"/>
      <c r="NG2" s="464"/>
      <c r="NH2" s="464"/>
      <c r="NI2" s="464"/>
      <c r="NJ2" s="464"/>
      <c r="NK2" s="464"/>
      <c r="NL2" s="464"/>
      <c r="NM2" s="464"/>
      <c r="NN2" s="464"/>
      <c r="NO2" s="464"/>
      <c r="NP2" s="464"/>
      <c r="NQ2" s="464"/>
      <c r="NR2" s="464"/>
      <c r="NS2" s="464"/>
      <c r="NT2" s="464"/>
      <c r="NU2" s="464"/>
      <c r="NV2" s="464"/>
      <c r="NW2" s="464"/>
      <c r="NX2" s="464"/>
      <c r="NY2" s="464"/>
      <c r="NZ2" s="464"/>
      <c r="OA2" s="464"/>
      <c r="OB2" s="464"/>
      <c r="OC2" s="464"/>
      <c r="OD2" s="464"/>
      <c r="OE2" s="464"/>
      <c r="OF2" s="464"/>
      <c r="OG2" s="464"/>
      <c r="OH2" s="464"/>
      <c r="OI2" s="464"/>
      <c r="OJ2" s="464"/>
      <c r="OK2" s="464"/>
      <c r="OL2" s="464"/>
      <c r="OM2" s="464"/>
      <c r="ON2" s="464"/>
      <c r="OO2" s="464"/>
      <c r="OP2" s="464"/>
      <c r="OQ2" s="464"/>
      <c r="OR2" s="464"/>
      <c r="OS2" s="464"/>
      <c r="OT2" s="464"/>
      <c r="OU2" s="464"/>
      <c r="OV2" s="464"/>
      <c r="OW2" s="464"/>
      <c r="OX2" s="464"/>
      <c r="OY2" s="464"/>
      <c r="OZ2" s="464"/>
      <c r="PA2" s="464"/>
      <c r="PB2" s="464"/>
      <c r="PC2" s="464"/>
      <c r="PD2" s="464"/>
      <c r="PE2" s="464"/>
      <c r="PF2" s="464"/>
      <c r="PG2" s="464"/>
      <c r="PH2" s="464"/>
      <c r="PI2" s="464"/>
      <c r="PJ2" s="464"/>
      <c r="PK2" s="464"/>
      <c r="PL2" s="464"/>
      <c r="PM2" s="464"/>
      <c r="PN2" s="464"/>
      <c r="PO2" s="464"/>
      <c r="PP2" s="464"/>
      <c r="PQ2" s="464"/>
      <c r="PR2" s="464"/>
      <c r="PS2" s="464"/>
      <c r="PT2" s="464"/>
      <c r="PU2" s="464"/>
      <c r="PV2" s="464"/>
      <c r="PW2" s="464"/>
      <c r="PX2" s="464"/>
      <c r="PY2" s="464"/>
      <c r="PZ2" s="464"/>
      <c r="QA2" s="464"/>
      <c r="QB2" s="464"/>
      <c r="QC2" s="464"/>
      <c r="QD2" s="464"/>
      <c r="QE2" s="464"/>
      <c r="QF2" s="464"/>
      <c r="QG2" s="464"/>
      <c r="QH2" s="464"/>
      <c r="QI2" s="464"/>
      <c r="QJ2" s="464"/>
      <c r="QK2" s="464"/>
      <c r="QL2" s="464"/>
      <c r="QM2" s="464"/>
      <c r="QN2" s="464"/>
      <c r="QO2" s="464"/>
      <c r="QP2" s="464"/>
      <c r="QQ2" s="464"/>
      <c r="QR2" s="464"/>
      <c r="QS2" s="464"/>
      <c r="QT2" s="464"/>
      <c r="QU2" s="464"/>
      <c r="QV2" s="464"/>
      <c r="QW2" s="464"/>
      <c r="QX2" s="464"/>
      <c r="QY2" s="464"/>
      <c r="QZ2" s="464"/>
      <c r="RA2" s="464"/>
      <c r="RB2" s="464"/>
      <c r="RC2" s="464"/>
      <c r="RD2" s="464"/>
      <c r="RE2" s="464"/>
      <c r="RF2" s="464"/>
      <c r="RG2" s="464"/>
      <c r="RH2" s="464"/>
      <c r="RI2" s="464"/>
      <c r="RJ2" s="464"/>
      <c r="RK2" s="464"/>
      <c r="RL2" s="464"/>
      <c r="RM2" s="464"/>
      <c r="RN2" s="464"/>
      <c r="RO2" s="464"/>
      <c r="RP2" s="464"/>
      <c r="RQ2" s="464"/>
      <c r="RR2" s="464"/>
      <c r="RS2" s="464"/>
      <c r="RT2" s="464"/>
      <c r="RU2" s="464"/>
      <c r="RV2" s="464"/>
      <c r="RW2" s="464"/>
      <c r="RX2" s="464"/>
      <c r="RY2" s="464"/>
      <c r="RZ2" s="464"/>
      <c r="SA2" s="464"/>
      <c r="SB2" s="464"/>
      <c r="SC2" s="464"/>
      <c r="SD2" s="464"/>
      <c r="SE2" s="464"/>
      <c r="SF2" s="464"/>
      <c r="SG2" s="464"/>
      <c r="SH2" s="464"/>
      <c r="SI2" s="464"/>
      <c r="SJ2" s="464"/>
      <c r="SK2" s="464"/>
      <c r="SL2" s="464"/>
      <c r="SM2" s="464"/>
      <c r="SN2" s="464"/>
      <c r="SO2" s="464"/>
      <c r="SP2" s="464"/>
      <c r="SQ2" s="464"/>
      <c r="SR2" s="464"/>
      <c r="SS2" s="464"/>
      <c r="ST2" s="464"/>
      <c r="SU2" s="464"/>
      <c r="SV2" s="464"/>
      <c r="SW2" s="464"/>
      <c r="SX2" s="464"/>
      <c r="SY2" s="464"/>
      <c r="SZ2" s="464"/>
      <c r="TA2" s="464"/>
      <c r="TB2" s="464"/>
      <c r="TC2" s="464"/>
      <c r="TD2" s="464"/>
      <c r="TE2" s="464"/>
      <c r="TF2" s="464"/>
      <c r="TG2" s="464"/>
      <c r="TH2" s="464"/>
      <c r="TI2" s="464"/>
      <c r="TJ2" s="464"/>
      <c r="TK2" s="464"/>
      <c r="TL2" s="464"/>
      <c r="TM2" s="464"/>
      <c r="TN2" s="464"/>
      <c r="TO2" s="464"/>
      <c r="TP2" s="464"/>
      <c r="TQ2" s="464"/>
      <c r="TR2" s="464"/>
      <c r="TS2" s="464"/>
      <c r="TT2" s="464"/>
      <c r="TU2" s="464"/>
      <c r="TV2" s="464"/>
      <c r="TW2" s="464"/>
      <c r="TX2" s="464"/>
      <c r="TY2" s="464"/>
      <c r="TZ2" s="464"/>
      <c r="UA2" s="464"/>
      <c r="UB2" s="464"/>
      <c r="UC2" s="464"/>
      <c r="UD2" s="464"/>
      <c r="UE2" s="464"/>
      <c r="UF2" s="464"/>
      <c r="UG2" s="464"/>
      <c r="UH2" s="464"/>
      <c r="UI2" s="464"/>
      <c r="UJ2" s="464"/>
      <c r="UK2" s="464"/>
      <c r="UL2" s="464"/>
      <c r="UM2" s="464"/>
      <c r="UN2" s="464"/>
      <c r="UO2" s="464"/>
      <c r="UP2" s="464"/>
      <c r="UQ2" s="464"/>
      <c r="UR2" s="464"/>
      <c r="US2" s="464"/>
      <c r="UT2" s="464"/>
      <c r="UU2" s="464"/>
      <c r="UV2" s="464"/>
      <c r="UW2" s="464"/>
      <c r="UX2" s="464"/>
      <c r="UY2" s="464"/>
      <c r="UZ2" s="464"/>
      <c r="VA2" s="464"/>
      <c r="VB2" s="464"/>
      <c r="VC2" s="464"/>
      <c r="VD2" s="464"/>
      <c r="VE2" s="464"/>
      <c r="VF2" s="464"/>
      <c r="VG2" s="464"/>
      <c r="VH2" s="464"/>
      <c r="VI2" s="464"/>
      <c r="VJ2" s="464"/>
      <c r="VK2" s="464"/>
      <c r="VL2" s="464"/>
      <c r="VM2" s="464"/>
      <c r="VN2" s="464"/>
      <c r="VO2" s="464"/>
      <c r="VP2" s="464"/>
      <c r="VQ2" s="464"/>
      <c r="VR2" s="464"/>
      <c r="VS2" s="464"/>
      <c r="VT2" s="464"/>
      <c r="VU2" s="464"/>
      <c r="VV2" s="464"/>
      <c r="VW2" s="464"/>
      <c r="VX2" s="464"/>
      <c r="VY2" s="464"/>
      <c r="VZ2" s="464"/>
      <c r="WA2" s="464"/>
      <c r="WB2" s="464"/>
      <c r="WC2" s="464"/>
      <c r="WD2" s="464"/>
      <c r="WE2" s="464"/>
      <c r="WF2" s="464"/>
      <c r="WG2" s="464"/>
      <c r="WH2" s="464"/>
      <c r="WI2" s="464"/>
      <c r="WJ2" s="464"/>
      <c r="WK2" s="464"/>
      <c r="WL2" s="464"/>
      <c r="WM2" s="464"/>
      <c r="WN2" s="464"/>
      <c r="WO2" s="464"/>
      <c r="WP2" s="464"/>
      <c r="WQ2" s="464"/>
      <c r="WR2" s="464"/>
      <c r="WS2" s="464"/>
      <c r="WT2" s="464"/>
      <c r="WU2" s="464"/>
      <c r="WV2" s="464"/>
      <c r="WW2" s="464"/>
      <c r="WX2" s="464"/>
      <c r="WY2" s="464"/>
      <c r="WZ2" s="464"/>
      <c r="XA2" s="464"/>
      <c r="XB2" s="464"/>
      <c r="XC2" s="464"/>
      <c r="XD2" s="464"/>
      <c r="XE2" s="464"/>
      <c r="XF2" s="464"/>
      <c r="XG2" s="464"/>
      <c r="XH2" s="464"/>
      <c r="XI2" s="464"/>
      <c r="XJ2" s="464"/>
      <c r="XK2" s="464"/>
      <c r="XL2" s="464"/>
      <c r="XM2" s="464"/>
      <c r="XN2" s="464"/>
      <c r="XO2" s="464"/>
      <c r="XP2" s="464"/>
      <c r="XQ2" s="464"/>
      <c r="XR2" s="464"/>
      <c r="XS2" s="464"/>
      <c r="XT2" s="464"/>
      <c r="XU2" s="464"/>
      <c r="XV2" s="464"/>
      <c r="XW2" s="464"/>
      <c r="XX2" s="464"/>
      <c r="XY2" s="464"/>
      <c r="XZ2" s="464"/>
      <c r="YA2" s="464"/>
      <c r="YB2" s="464"/>
      <c r="YC2" s="464"/>
      <c r="YD2" s="464"/>
      <c r="YE2" s="464"/>
      <c r="YF2" s="464"/>
      <c r="YG2" s="464"/>
      <c r="YH2" s="464"/>
      <c r="YI2" s="464"/>
      <c r="YJ2" s="464"/>
      <c r="YK2" s="464"/>
      <c r="YL2" s="464"/>
      <c r="YM2" s="464"/>
      <c r="YN2" s="464"/>
      <c r="YO2" s="464"/>
      <c r="YP2" s="464"/>
      <c r="YQ2" s="464"/>
      <c r="YR2" s="464"/>
      <c r="YS2" s="464"/>
      <c r="YT2" s="464"/>
      <c r="YU2" s="464"/>
      <c r="YV2" s="464"/>
      <c r="YW2" s="464"/>
      <c r="YX2" s="464"/>
      <c r="YY2" s="464"/>
      <c r="YZ2" s="464"/>
      <c r="ZA2" s="464"/>
      <c r="ZB2" s="464"/>
      <c r="ZC2" s="464"/>
      <c r="ZD2" s="464"/>
      <c r="ZE2" s="464"/>
      <c r="ZF2" s="464"/>
      <c r="ZG2" s="464"/>
      <c r="ZH2" s="464"/>
      <c r="ZI2" s="464"/>
      <c r="ZJ2" s="464"/>
      <c r="ZK2" s="464"/>
      <c r="ZL2" s="464"/>
      <c r="ZM2" s="464"/>
      <c r="ZN2" s="464"/>
      <c r="ZO2" s="464"/>
      <c r="ZP2" s="464"/>
      <c r="ZQ2" s="464"/>
      <c r="ZR2" s="464"/>
      <c r="ZS2" s="464"/>
      <c r="ZT2" s="464"/>
      <c r="ZU2" s="464"/>
      <c r="ZV2" s="464"/>
      <c r="ZW2" s="464"/>
      <c r="ZX2" s="464"/>
      <c r="ZY2" s="464"/>
      <c r="ZZ2" s="464"/>
      <c r="AAA2" s="464"/>
      <c r="AAB2" s="464"/>
      <c r="AAC2" s="464"/>
      <c r="AAD2" s="464"/>
      <c r="AAE2" s="464"/>
      <c r="AAF2" s="464"/>
      <c r="AAG2" s="464"/>
      <c r="AAH2" s="464"/>
      <c r="AAI2" s="464"/>
      <c r="AAJ2" s="464"/>
      <c r="AAK2" s="464"/>
      <c r="AAL2" s="464"/>
      <c r="AAM2" s="464"/>
      <c r="AAN2" s="464"/>
      <c r="AAO2" s="464"/>
      <c r="AAP2" s="464"/>
      <c r="AAQ2" s="464"/>
      <c r="AAR2" s="464"/>
      <c r="AAS2" s="464"/>
      <c r="AAT2" s="464"/>
      <c r="AAU2" s="464"/>
      <c r="AAV2" s="464"/>
      <c r="AAW2" s="464"/>
      <c r="AAX2" s="464"/>
      <c r="AAY2" s="464"/>
      <c r="AAZ2" s="464"/>
      <c r="ABA2" s="464"/>
      <c r="ABB2" s="464"/>
      <c r="ABC2" s="464"/>
      <c r="ABD2" s="464"/>
      <c r="ABE2" s="464"/>
      <c r="ABF2" s="464"/>
      <c r="ABG2" s="464"/>
      <c r="ABH2" s="464"/>
      <c r="ABI2" s="464"/>
      <c r="ABJ2" s="464"/>
      <c r="ABK2" s="464"/>
      <c r="ABL2" s="464"/>
      <c r="ABM2" s="464"/>
      <c r="ABN2" s="464"/>
      <c r="ABO2" s="464"/>
      <c r="ABP2" s="464"/>
      <c r="ABQ2" s="464"/>
      <c r="ABR2" s="464"/>
      <c r="ABS2" s="464"/>
      <c r="ABT2" s="464"/>
      <c r="ABU2" s="464"/>
      <c r="ABV2" s="464"/>
      <c r="ABW2" s="464"/>
      <c r="ABX2" s="464"/>
      <c r="ABY2" s="464"/>
      <c r="ABZ2" s="464"/>
      <c r="ACA2" s="464"/>
      <c r="ACB2" s="464"/>
      <c r="ACC2" s="464"/>
      <c r="ACD2" s="464"/>
      <c r="ACE2" s="464"/>
      <c r="ACF2" s="464"/>
      <c r="ACG2" s="464"/>
      <c r="ACH2" s="464"/>
      <c r="ACI2" s="464"/>
      <c r="ACJ2" s="464"/>
      <c r="ACK2" s="464"/>
      <c r="ACL2" s="464"/>
      <c r="ACM2" s="464"/>
      <c r="ACN2" s="464"/>
      <c r="ACO2" s="464"/>
      <c r="ACP2" s="464"/>
      <c r="ACQ2" s="464"/>
      <c r="ACR2" s="464"/>
      <c r="ACS2" s="464"/>
      <c r="ACT2" s="464"/>
      <c r="ACU2" s="464"/>
      <c r="ACV2" s="464"/>
      <c r="ACW2" s="464"/>
      <c r="ACX2" s="464"/>
      <c r="ACY2" s="464"/>
      <c r="ACZ2" s="464"/>
      <c r="ADA2" s="464"/>
      <c r="ADB2" s="464"/>
      <c r="ADC2" s="464"/>
      <c r="ADD2" s="464"/>
      <c r="ADE2" s="464"/>
      <c r="ADF2" s="464"/>
      <c r="ADG2" s="464"/>
      <c r="ADH2" s="464"/>
      <c r="ADI2" s="464"/>
      <c r="ADJ2" s="464"/>
      <c r="ADK2" s="464"/>
      <c r="ADL2" s="464"/>
      <c r="ADM2" s="464"/>
      <c r="ADN2" s="464"/>
      <c r="ADO2" s="464"/>
      <c r="ADP2" s="464"/>
      <c r="ADQ2" s="464"/>
      <c r="ADR2" s="464"/>
      <c r="ADS2" s="464"/>
      <c r="ADT2" s="464"/>
      <c r="ADU2" s="464"/>
      <c r="ADV2" s="464"/>
      <c r="ADW2" s="464"/>
      <c r="ADX2" s="464"/>
      <c r="ADY2" s="464"/>
      <c r="ADZ2" s="464"/>
      <c r="AEA2" s="464"/>
      <c r="AEB2" s="464"/>
      <c r="AEC2" s="464"/>
      <c r="AED2" s="464"/>
      <c r="AEE2" s="464"/>
      <c r="AEF2" s="464"/>
      <c r="AEG2" s="464"/>
      <c r="AEH2" s="464"/>
      <c r="AEI2" s="464"/>
      <c r="AEJ2" s="464"/>
      <c r="AEK2" s="464"/>
      <c r="AEL2" s="464"/>
      <c r="AEM2" s="464"/>
      <c r="AEN2" s="464"/>
      <c r="AEO2" s="464"/>
      <c r="AEP2" s="464"/>
      <c r="AEQ2" s="464"/>
      <c r="AER2" s="464"/>
      <c r="AES2" s="464"/>
      <c r="AET2" s="464"/>
      <c r="AEU2" s="464"/>
      <c r="AEV2" s="464"/>
      <c r="AEW2" s="464"/>
      <c r="AEX2" s="464"/>
      <c r="AEY2" s="464"/>
      <c r="AEZ2" s="464"/>
      <c r="AFA2" s="464"/>
      <c r="AFB2" s="464"/>
      <c r="AFC2" s="464"/>
      <c r="AFD2" s="464"/>
      <c r="AFE2" s="464"/>
      <c r="AFF2" s="464"/>
      <c r="AFG2" s="464"/>
      <c r="AFH2" s="464"/>
      <c r="AFI2" s="464"/>
      <c r="AFJ2" s="464"/>
      <c r="AFK2" s="464"/>
      <c r="AFL2" s="464"/>
      <c r="AFM2" s="464"/>
      <c r="AFN2" s="464"/>
      <c r="AFO2" s="464"/>
      <c r="AFP2" s="464"/>
      <c r="AFQ2" s="464"/>
      <c r="AFR2" s="464"/>
      <c r="AFS2" s="464"/>
      <c r="AFT2" s="464"/>
      <c r="AFU2" s="464"/>
      <c r="AFV2" s="464"/>
      <c r="AFW2" s="464"/>
      <c r="AFX2" s="464"/>
      <c r="AFY2" s="464"/>
      <c r="AFZ2" s="464"/>
      <c r="AGA2" s="464"/>
      <c r="AGB2" s="464"/>
      <c r="AGC2" s="464"/>
      <c r="AGD2" s="464"/>
      <c r="AGE2" s="464"/>
      <c r="AGF2" s="464"/>
      <c r="AGG2" s="464"/>
      <c r="AGH2" s="464"/>
      <c r="AGI2" s="464"/>
      <c r="AGJ2" s="464"/>
      <c r="AGK2" s="464"/>
      <c r="AGL2" s="464"/>
      <c r="AGM2" s="464"/>
      <c r="AGN2" s="464"/>
      <c r="AGO2" s="464"/>
      <c r="AGP2" s="464"/>
      <c r="AGQ2" s="464"/>
      <c r="AGR2" s="464"/>
      <c r="AGS2" s="464"/>
      <c r="AGT2" s="464"/>
      <c r="AGU2" s="464"/>
      <c r="AGV2" s="464"/>
      <c r="AGW2" s="464"/>
      <c r="AGX2" s="464"/>
      <c r="AGY2" s="464"/>
      <c r="AGZ2" s="464"/>
      <c r="AHA2" s="464"/>
      <c r="AHB2" s="464"/>
      <c r="AHC2" s="464"/>
      <c r="AHD2" s="464"/>
      <c r="AHE2" s="464"/>
      <c r="AHF2" s="464"/>
      <c r="AHG2" s="464"/>
      <c r="AHH2" s="464"/>
      <c r="AHI2" s="464"/>
      <c r="AHJ2" s="464"/>
      <c r="AHK2" s="464"/>
      <c r="AHL2" s="464"/>
      <c r="AHM2" s="464"/>
      <c r="AHN2" s="464"/>
      <c r="AHO2" s="464"/>
      <c r="AHP2" s="464"/>
      <c r="AHQ2" s="464"/>
      <c r="AHR2" s="464"/>
      <c r="AHS2" s="464"/>
      <c r="AHT2" s="464"/>
      <c r="AHU2" s="464"/>
      <c r="AHV2" s="464"/>
      <c r="AHW2" s="464"/>
      <c r="AHX2" s="464"/>
      <c r="AHY2" s="464"/>
      <c r="AHZ2" s="464"/>
      <c r="AIA2" s="464"/>
      <c r="AIB2" s="464"/>
      <c r="AIC2" s="464"/>
      <c r="AID2" s="464"/>
      <c r="AIE2" s="464"/>
      <c r="AIF2" s="464"/>
      <c r="AIG2" s="464"/>
      <c r="AIH2" s="464"/>
      <c r="AII2" s="464"/>
      <c r="AIJ2" s="464"/>
      <c r="AIK2" s="464"/>
      <c r="AIL2" s="464"/>
      <c r="AIM2" s="464"/>
      <c r="AIN2" s="464"/>
      <c r="AIO2" s="464"/>
      <c r="AIP2" s="464"/>
      <c r="AIQ2" s="464"/>
      <c r="AIR2" s="464"/>
      <c r="AIS2" s="464"/>
      <c r="AIT2" s="464"/>
      <c r="AIU2" s="464"/>
      <c r="AIV2" s="464"/>
      <c r="AIW2" s="464"/>
      <c r="AIX2" s="464"/>
      <c r="AIY2" s="464"/>
      <c r="AIZ2" s="464"/>
      <c r="AJA2" s="464"/>
      <c r="AJB2" s="464"/>
      <c r="AJC2" s="464"/>
      <c r="AJD2" s="464"/>
      <c r="AJE2" s="464"/>
      <c r="AJF2" s="464"/>
      <c r="AJG2" s="464"/>
      <c r="AJH2" s="464"/>
      <c r="AJI2" s="464"/>
      <c r="AJJ2" s="464"/>
      <c r="AJK2" s="464"/>
      <c r="AJL2" s="464"/>
      <c r="AJM2" s="464"/>
      <c r="AJN2" s="464"/>
      <c r="AJO2" s="464"/>
      <c r="AJP2" s="464"/>
      <c r="AJQ2" s="464"/>
      <c r="AJR2" s="464"/>
      <c r="AJS2" s="464"/>
      <c r="AJT2" s="464"/>
      <c r="AJU2" s="464"/>
      <c r="AJV2" s="464"/>
      <c r="AJW2" s="464"/>
      <c r="AJX2" s="464"/>
      <c r="AJY2" s="464"/>
      <c r="AJZ2" s="464"/>
      <c r="AKA2" s="464"/>
      <c r="AKB2" s="464"/>
      <c r="AKC2" s="464"/>
      <c r="AKD2" s="464"/>
      <c r="AKE2" s="464"/>
      <c r="AKF2" s="464"/>
      <c r="AKG2" s="464"/>
      <c r="AKH2" s="464"/>
      <c r="AKI2" s="464"/>
      <c r="AKJ2" s="464"/>
      <c r="AKK2" s="464"/>
      <c r="AKL2" s="464"/>
      <c r="AKM2" s="464"/>
      <c r="AKN2" s="464"/>
      <c r="AKO2" s="464"/>
      <c r="AKP2" s="464"/>
      <c r="AKQ2" s="464"/>
      <c r="AKR2" s="464"/>
      <c r="AKS2" s="464"/>
      <c r="AKT2" s="464"/>
      <c r="AKU2" s="464"/>
      <c r="AKV2" s="464"/>
      <c r="AKW2" s="464"/>
      <c r="AKX2" s="464"/>
      <c r="AKY2" s="464"/>
      <c r="AKZ2" s="464"/>
      <c r="ALA2" s="464"/>
      <c r="ALB2" s="464"/>
      <c r="ALC2" s="464"/>
      <c r="ALD2" s="464"/>
      <c r="ALE2" s="464"/>
      <c r="ALF2" s="464"/>
      <c r="ALG2" s="464"/>
      <c r="ALH2" s="464"/>
      <c r="ALI2" s="464"/>
      <c r="ALJ2" s="464"/>
      <c r="ALK2" s="464"/>
      <c r="ALL2" s="464"/>
      <c r="ALM2" s="464"/>
      <c r="ALN2" s="464"/>
      <c r="ALO2" s="464"/>
      <c r="ALP2" s="464"/>
      <c r="ALQ2" s="464"/>
      <c r="ALR2" s="464"/>
      <c r="ALS2" s="464"/>
      <c r="ALT2" s="464"/>
      <c r="ALU2" s="464"/>
      <c r="ALV2" s="464"/>
      <c r="ALW2" s="464"/>
      <c r="ALX2" s="464"/>
      <c r="ALY2" s="464"/>
      <c r="ALZ2" s="464"/>
      <c r="AMA2" s="464"/>
      <c r="AMB2" s="464"/>
      <c r="AMC2" s="464"/>
      <c r="AMD2" s="464"/>
      <c r="AME2" s="464"/>
      <c r="AMF2" s="464"/>
      <c r="AMG2" s="464"/>
      <c r="AMH2" s="464"/>
      <c r="AMI2" s="464"/>
      <c r="AMJ2" s="464"/>
      <c r="AMK2" s="464"/>
      <c r="AML2" s="464"/>
      <c r="AMM2" s="464"/>
      <c r="AMN2" s="464"/>
      <c r="AMO2" s="464"/>
      <c r="AMP2" s="464"/>
      <c r="AMQ2" s="464"/>
      <c r="AMR2" s="464"/>
      <c r="AMS2" s="464"/>
      <c r="AMT2" s="464"/>
      <c r="AMU2" s="464"/>
      <c r="AMV2" s="464"/>
      <c r="AMW2" s="464"/>
      <c r="AMX2" s="464"/>
      <c r="AMY2" s="464"/>
      <c r="AMZ2" s="464"/>
      <c r="ANA2" s="464"/>
      <c r="ANB2" s="464"/>
      <c r="ANC2" s="464"/>
      <c r="AND2" s="464"/>
      <c r="ANE2" s="464"/>
      <c r="ANF2" s="464"/>
      <c r="ANG2" s="464"/>
      <c r="ANH2" s="464"/>
      <c r="ANI2" s="464"/>
      <c r="ANJ2" s="464"/>
      <c r="ANK2" s="464"/>
      <c r="ANL2" s="464"/>
      <c r="ANM2" s="464"/>
      <c r="ANN2" s="464"/>
      <c r="ANO2" s="464"/>
      <c r="ANP2" s="464"/>
      <c r="ANQ2" s="464"/>
      <c r="ANR2" s="464"/>
      <c r="ANS2" s="464"/>
      <c r="ANT2" s="464"/>
      <c r="ANU2" s="464"/>
      <c r="ANV2" s="464"/>
      <c r="ANW2" s="464"/>
      <c r="ANX2" s="464"/>
      <c r="ANY2" s="464"/>
      <c r="ANZ2" s="464"/>
      <c r="AOA2" s="464"/>
      <c r="AOB2" s="464"/>
      <c r="AOC2" s="464"/>
      <c r="AOD2" s="464"/>
      <c r="AOE2" s="464"/>
      <c r="AOF2" s="464"/>
      <c r="AOG2" s="464"/>
      <c r="AOH2" s="464"/>
      <c r="AOI2" s="464"/>
      <c r="AOJ2" s="464"/>
      <c r="AOK2" s="464"/>
      <c r="AOL2" s="464"/>
      <c r="AOM2" s="464"/>
      <c r="AON2" s="464"/>
      <c r="AOO2" s="464"/>
      <c r="AOP2" s="464"/>
      <c r="AOQ2" s="464"/>
      <c r="AOR2" s="464"/>
      <c r="AOS2" s="464"/>
      <c r="AOT2" s="464"/>
      <c r="AOU2" s="464"/>
      <c r="AOV2" s="464"/>
      <c r="AOW2" s="464"/>
      <c r="AOX2" s="464"/>
      <c r="AOY2" s="464"/>
      <c r="AOZ2" s="464"/>
      <c r="APA2" s="464"/>
      <c r="APB2" s="464"/>
      <c r="APC2" s="464"/>
      <c r="APD2" s="464"/>
      <c r="APE2" s="464"/>
      <c r="APF2" s="464"/>
      <c r="APG2" s="464"/>
      <c r="APH2" s="464"/>
      <c r="API2" s="464"/>
      <c r="APJ2" s="464"/>
      <c r="APK2" s="464"/>
      <c r="APL2" s="464"/>
      <c r="APM2" s="464"/>
      <c r="APN2" s="464"/>
      <c r="APO2" s="464"/>
      <c r="APP2" s="464"/>
      <c r="APQ2" s="464"/>
      <c r="APR2" s="464"/>
      <c r="APS2" s="464"/>
      <c r="APT2" s="464"/>
      <c r="APU2" s="464"/>
      <c r="APV2" s="464"/>
      <c r="APW2" s="464"/>
      <c r="APX2" s="464"/>
      <c r="APY2" s="464"/>
      <c r="APZ2" s="464"/>
      <c r="AQA2" s="464"/>
      <c r="AQB2" s="464"/>
      <c r="AQC2" s="464"/>
      <c r="AQD2" s="464"/>
      <c r="AQE2" s="464"/>
      <c r="AQF2" s="464"/>
      <c r="AQG2" s="464"/>
      <c r="AQH2" s="464"/>
      <c r="AQI2" s="464"/>
      <c r="AQJ2" s="464"/>
      <c r="AQK2" s="464"/>
      <c r="AQL2" s="464"/>
      <c r="AQM2" s="464"/>
      <c r="AQN2" s="464"/>
      <c r="AQO2" s="464"/>
      <c r="AQP2" s="464"/>
      <c r="AQQ2" s="464"/>
      <c r="AQR2" s="464"/>
      <c r="AQS2" s="464"/>
      <c r="AQT2" s="464"/>
      <c r="AQU2" s="464"/>
      <c r="AQV2" s="464"/>
      <c r="AQW2" s="464"/>
      <c r="AQX2" s="464"/>
      <c r="AQY2" s="464"/>
      <c r="AQZ2" s="464"/>
      <c r="ARA2" s="464"/>
      <c r="ARB2" s="464"/>
      <c r="ARC2" s="464"/>
      <c r="ARD2" s="464"/>
      <c r="ARE2" s="464"/>
      <c r="ARF2" s="464"/>
      <c r="ARG2" s="464"/>
      <c r="ARH2" s="464"/>
      <c r="ARI2" s="464"/>
      <c r="ARJ2" s="464"/>
      <c r="ARK2" s="464"/>
      <c r="ARL2" s="464"/>
      <c r="ARM2" s="464"/>
      <c r="ARN2" s="464"/>
      <c r="ARO2" s="464"/>
      <c r="ARP2" s="464"/>
      <c r="ARQ2" s="464"/>
      <c r="ARR2" s="464"/>
      <c r="ARS2" s="464"/>
      <c r="ART2" s="464"/>
      <c r="ARU2" s="464"/>
      <c r="ARV2" s="464"/>
      <c r="ARW2" s="464"/>
      <c r="ARX2" s="464"/>
      <c r="ARY2" s="464"/>
      <c r="ARZ2" s="464"/>
      <c r="ASA2" s="464"/>
      <c r="ASB2" s="464"/>
      <c r="ASC2" s="464"/>
      <c r="ASD2" s="464"/>
      <c r="ASE2" s="464"/>
      <c r="ASF2" s="464"/>
      <c r="ASG2" s="464"/>
      <c r="ASH2" s="464"/>
      <c r="ASI2" s="464"/>
      <c r="ASJ2" s="464"/>
      <c r="ASK2" s="464"/>
      <c r="ASL2" s="464"/>
      <c r="ASM2" s="464"/>
      <c r="ASN2" s="464"/>
      <c r="ASO2" s="464"/>
      <c r="ASP2" s="464"/>
      <c r="ASQ2" s="464"/>
      <c r="ASR2" s="464"/>
      <c r="ASS2" s="464"/>
      <c r="AST2" s="464"/>
      <c r="ASU2" s="464"/>
      <c r="ASV2" s="464"/>
      <c r="ASW2" s="464"/>
      <c r="ASX2" s="464"/>
      <c r="ASY2" s="464"/>
      <c r="ASZ2" s="464"/>
      <c r="ATA2" s="464"/>
      <c r="ATB2" s="464"/>
      <c r="ATC2" s="464"/>
      <c r="ATD2" s="464"/>
      <c r="ATE2" s="464"/>
      <c r="ATF2" s="464"/>
      <c r="ATG2" s="464"/>
      <c r="ATH2" s="464"/>
      <c r="ATI2" s="464"/>
      <c r="ATJ2" s="464"/>
      <c r="ATK2" s="464"/>
      <c r="ATL2" s="464"/>
      <c r="ATM2" s="464"/>
      <c r="ATN2" s="464"/>
      <c r="ATO2" s="464"/>
      <c r="ATP2" s="464"/>
      <c r="ATQ2" s="464"/>
      <c r="ATR2" s="464"/>
      <c r="ATS2" s="464"/>
      <c r="ATT2" s="464"/>
      <c r="ATU2" s="464"/>
      <c r="ATV2" s="464"/>
      <c r="ATW2" s="464"/>
      <c r="ATX2" s="464"/>
      <c r="ATY2" s="464"/>
      <c r="ATZ2" s="464"/>
      <c r="AUA2" s="464"/>
      <c r="AUB2" s="464"/>
      <c r="AUC2" s="464"/>
      <c r="AUD2" s="464"/>
      <c r="AUE2" s="464"/>
      <c r="AUF2" s="464"/>
      <c r="AUG2" s="464"/>
      <c r="AUH2" s="464"/>
      <c r="AUI2" s="464"/>
      <c r="AUJ2" s="464"/>
      <c r="AUK2" s="464"/>
      <c r="AUL2" s="464"/>
      <c r="AUM2" s="464"/>
      <c r="AUN2" s="464"/>
      <c r="AUO2" s="464"/>
      <c r="AUP2" s="464"/>
      <c r="AUQ2" s="464"/>
      <c r="AUR2" s="464"/>
      <c r="AUS2" s="464"/>
      <c r="AUT2" s="464"/>
      <c r="AUU2" s="464"/>
      <c r="AUV2" s="464"/>
      <c r="AUW2" s="464"/>
      <c r="AUX2" s="464"/>
      <c r="AUY2" s="464"/>
      <c r="AUZ2" s="464"/>
      <c r="AVA2" s="464"/>
      <c r="AVB2" s="464"/>
      <c r="AVC2" s="464"/>
      <c r="AVD2" s="464"/>
      <c r="AVE2" s="464"/>
      <c r="AVF2" s="464"/>
      <c r="AVG2" s="464"/>
      <c r="AVH2" s="464"/>
      <c r="AVI2" s="464"/>
      <c r="AVJ2" s="464"/>
      <c r="AVK2" s="464"/>
      <c r="AVL2" s="464"/>
      <c r="AVM2" s="464"/>
      <c r="AVN2" s="464"/>
      <c r="AVO2" s="464"/>
      <c r="AVP2" s="464"/>
      <c r="AVQ2" s="464"/>
      <c r="AVR2" s="464"/>
      <c r="AVS2" s="464"/>
      <c r="AVT2" s="464"/>
      <c r="AVU2" s="464"/>
      <c r="AVV2" s="464"/>
      <c r="AVW2" s="464"/>
      <c r="AVX2" s="464"/>
      <c r="AVY2" s="464"/>
      <c r="AVZ2" s="464"/>
      <c r="AWA2" s="464"/>
      <c r="AWB2" s="464"/>
      <c r="AWC2" s="464"/>
      <c r="AWD2" s="464"/>
      <c r="AWE2" s="464"/>
      <c r="AWF2" s="464"/>
      <c r="AWG2" s="464"/>
      <c r="AWH2" s="464"/>
      <c r="AWI2" s="464"/>
      <c r="AWJ2" s="464"/>
      <c r="AWK2" s="464"/>
      <c r="AWL2" s="464"/>
      <c r="AWM2" s="464"/>
      <c r="AWN2" s="464"/>
      <c r="AWO2" s="464"/>
      <c r="AWP2" s="464"/>
      <c r="AWQ2" s="464"/>
      <c r="AWR2" s="464"/>
      <c r="AWS2" s="464"/>
      <c r="AWT2" s="464"/>
      <c r="AWU2" s="464"/>
      <c r="AWV2" s="464"/>
      <c r="AWW2" s="464"/>
      <c r="AWX2" s="464"/>
      <c r="AWY2" s="464"/>
      <c r="AWZ2" s="464"/>
      <c r="AXA2" s="464"/>
      <c r="AXB2" s="464"/>
      <c r="AXC2" s="464"/>
      <c r="AXD2" s="464"/>
      <c r="AXE2" s="464"/>
      <c r="AXF2" s="464"/>
      <c r="AXG2" s="464"/>
      <c r="AXH2" s="464"/>
      <c r="AXI2" s="464"/>
      <c r="AXJ2" s="464"/>
      <c r="AXK2" s="464"/>
      <c r="AXL2" s="464"/>
      <c r="AXM2" s="464"/>
      <c r="AXN2" s="464"/>
      <c r="AXO2" s="464"/>
      <c r="AXP2" s="464"/>
      <c r="AXQ2" s="464"/>
      <c r="AXR2" s="464"/>
      <c r="AXS2" s="464"/>
      <c r="AXT2" s="464"/>
      <c r="AXU2" s="464"/>
      <c r="AXV2" s="464"/>
      <c r="AXW2" s="464"/>
      <c r="AXX2" s="464"/>
      <c r="AXY2" s="464"/>
      <c r="AXZ2" s="464"/>
      <c r="AYA2" s="464"/>
      <c r="AYB2" s="464"/>
      <c r="AYC2" s="464"/>
      <c r="AYD2" s="464"/>
      <c r="AYE2" s="464"/>
      <c r="AYF2" s="464"/>
      <c r="AYG2" s="464"/>
      <c r="AYH2" s="464"/>
      <c r="AYI2" s="464"/>
      <c r="AYJ2" s="464"/>
      <c r="AYK2" s="464"/>
      <c r="AYL2" s="464"/>
      <c r="AYM2" s="464"/>
      <c r="AYN2" s="464"/>
      <c r="AYO2" s="464"/>
      <c r="AYP2" s="464"/>
      <c r="AYQ2" s="464"/>
      <c r="AYR2" s="464"/>
      <c r="AYS2" s="464"/>
      <c r="AYT2" s="464"/>
      <c r="AYU2" s="464"/>
      <c r="AYV2" s="464"/>
      <c r="AYW2" s="464"/>
      <c r="AYX2" s="464"/>
      <c r="AYY2" s="464"/>
      <c r="AYZ2" s="464"/>
      <c r="AZA2" s="464"/>
      <c r="AZB2" s="464"/>
      <c r="AZC2" s="464"/>
      <c r="AZD2" s="464"/>
      <c r="AZE2" s="464"/>
      <c r="AZF2" s="464"/>
      <c r="AZG2" s="464"/>
      <c r="AZH2" s="464"/>
      <c r="AZI2" s="464"/>
      <c r="AZJ2" s="464"/>
      <c r="AZK2" s="464"/>
      <c r="AZL2" s="464"/>
      <c r="AZM2" s="464"/>
      <c r="AZN2" s="464"/>
      <c r="AZO2" s="464"/>
      <c r="AZP2" s="464"/>
      <c r="AZQ2" s="464"/>
      <c r="AZR2" s="464"/>
      <c r="AZS2" s="464"/>
      <c r="AZT2" s="464"/>
      <c r="AZU2" s="464"/>
      <c r="AZV2" s="464"/>
      <c r="AZW2" s="464"/>
      <c r="AZX2" s="464"/>
      <c r="AZY2" s="464"/>
      <c r="AZZ2" s="464"/>
      <c r="BAA2" s="464"/>
      <c r="BAB2" s="464"/>
      <c r="BAC2" s="464"/>
      <c r="BAD2" s="464"/>
      <c r="BAE2" s="464"/>
      <c r="BAF2" s="464"/>
      <c r="BAG2" s="464"/>
      <c r="BAH2" s="464"/>
      <c r="BAI2" s="464"/>
      <c r="BAJ2" s="464"/>
      <c r="BAK2" s="464"/>
      <c r="BAL2" s="464"/>
      <c r="BAM2" s="464"/>
      <c r="BAN2" s="464"/>
      <c r="BAO2" s="464"/>
      <c r="BAP2" s="464"/>
      <c r="BAQ2" s="464"/>
      <c r="BAR2" s="464"/>
      <c r="BAS2" s="464"/>
      <c r="BAT2" s="464"/>
      <c r="BAU2" s="464"/>
      <c r="BAV2" s="464"/>
      <c r="BAW2" s="464"/>
      <c r="BAX2" s="464"/>
      <c r="BAY2" s="464"/>
      <c r="BAZ2" s="464"/>
      <c r="BBA2" s="464"/>
      <c r="BBB2" s="464"/>
      <c r="BBC2" s="464"/>
      <c r="BBD2" s="464"/>
      <c r="BBE2" s="464"/>
      <c r="BBF2" s="464"/>
      <c r="BBG2" s="464"/>
      <c r="BBH2" s="464"/>
      <c r="BBI2" s="464"/>
      <c r="BBJ2" s="464"/>
      <c r="BBK2" s="464"/>
      <c r="BBL2" s="464"/>
      <c r="BBM2" s="464"/>
      <c r="BBN2" s="464"/>
      <c r="BBO2" s="464"/>
      <c r="BBP2" s="464"/>
      <c r="BBQ2" s="464"/>
      <c r="BBR2" s="464"/>
      <c r="BBS2" s="464"/>
      <c r="BBT2" s="464"/>
      <c r="BBU2" s="464"/>
      <c r="BBV2" s="464"/>
      <c r="BBW2" s="464"/>
      <c r="BBX2" s="464"/>
      <c r="BBY2" s="464"/>
      <c r="BBZ2" s="464"/>
      <c r="BCA2" s="464"/>
      <c r="BCB2" s="464"/>
      <c r="BCC2" s="464"/>
      <c r="BCD2" s="464"/>
      <c r="BCE2" s="464"/>
      <c r="BCF2" s="464"/>
      <c r="BCG2" s="464"/>
      <c r="BCH2" s="464"/>
      <c r="BCI2" s="464"/>
      <c r="BCJ2" s="464"/>
      <c r="BCK2" s="464"/>
      <c r="BCL2" s="464"/>
      <c r="BCM2" s="464"/>
      <c r="BCN2" s="464"/>
      <c r="BCO2" s="464"/>
      <c r="BCP2" s="464"/>
      <c r="BCQ2" s="464"/>
      <c r="BCR2" s="464"/>
      <c r="BCS2" s="464"/>
      <c r="BCT2" s="464"/>
      <c r="BCU2" s="464"/>
      <c r="BCV2" s="464"/>
      <c r="BCW2" s="464"/>
      <c r="BCX2" s="464"/>
      <c r="BCY2" s="464"/>
      <c r="BCZ2" s="464"/>
      <c r="BDA2" s="464"/>
      <c r="BDB2" s="464"/>
      <c r="BDC2" s="464"/>
      <c r="BDD2" s="464"/>
      <c r="BDE2" s="464"/>
      <c r="BDF2" s="464"/>
      <c r="BDG2" s="464"/>
      <c r="BDH2" s="464"/>
      <c r="BDI2" s="464"/>
      <c r="BDJ2" s="464"/>
      <c r="BDK2" s="464"/>
      <c r="BDL2" s="464"/>
      <c r="BDM2" s="464"/>
      <c r="BDN2" s="464"/>
      <c r="BDO2" s="464"/>
      <c r="BDP2" s="464"/>
      <c r="BDQ2" s="464"/>
      <c r="BDR2" s="464"/>
      <c r="BDS2" s="464"/>
      <c r="BDT2" s="464"/>
      <c r="BDU2" s="464"/>
      <c r="BDV2" s="464"/>
      <c r="BDW2" s="464"/>
      <c r="BDX2" s="464"/>
      <c r="BDY2" s="464"/>
      <c r="BDZ2" s="464"/>
      <c r="BEA2" s="464"/>
      <c r="BEB2" s="464"/>
      <c r="BEC2" s="464"/>
      <c r="BED2" s="464"/>
      <c r="BEE2" s="464"/>
      <c r="BEF2" s="464"/>
      <c r="BEG2" s="464"/>
      <c r="BEH2" s="464"/>
      <c r="BEI2" s="464"/>
      <c r="BEJ2" s="464"/>
      <c r="BEK2" s="464"/>
      <c r="BEL2" s="464"/>
      <c r="BEM2" s="464"/>
      <c r="BEN2" s="464"/>
      <c r="BEO2" s="464"/>
      <c r="BEP2" s="464"/>
      <c r="BEQ2" s="464"/>
      <c r="BER2" s="464"/>
      <c r="BES2" s="464"/>
      <c r="BET2" s="464"/>
      <c r="BEU2" s="464"/>
      <c r="BEV2" s="464"/>
      <c r="BEW2" s="464"/>
      <c r="BEX2" s="464"/>
      <c r="BEY2" s="464"/>
      <c r="BEZ2" s="464"/>
      <c r="BFA2" s="464"/>
      <c r="BFB2" s="464"/>
      <c r="BFC2" s="464"/>
      <c r="BFD2" s="464"/>
      <c r="BFE2" s="464"/>
      <c r="BFF2" s="464"/>
      <c r="BFG2" s="464"/>
      <c r="BFH2" s="464"/>
      <c r="BFI2" s="464"/>
      <c r="BFJ2" s="464"/>
      <c r="BFK2" s="464"/>
      <c r="BFL2" s="464"/>
      <c r="BFM2" s="464"/>
      <c r="BFN2" s="464"/>
      <c r="BFO2" s="464"/>
      <c r="BFP2" s="464"/>
      <c r="BFQ2" s="464"/>
      <c r="BFR2" s="464"/>
      <c r="BFS2" s="464"/>
      <c r="BFT2" s="464"/>
      <c r="BFU2" s="464"/>
      <c r="BFV2" s="464"/>
      <c r="BFW2" s="464"/>
      <c r="BFX2" s="464"/>
      <c r="BFY2" s="464"/>
      <c r="BFZ2" s="464"/>
      <c r="BGA2" s="464"/>
      <c r="BGB2" s="464"/>
      <c r="BGC2" s="464"/>
      <c r="BGD2" s="464"/>
      <c r="BGE2" s="464"/>
      <c r="BGF2" s="464"/>
      <c r="BGG2" s="464"/>
      <c r="BGH2" s="464"/>
      <c r="BGI2" s="464"/>
      <c r="BGJ2" s="464"/>
      <c r="BGK2" s="464"/>
      <c r="BGL2" s="464"/>
      <c r="BGM2" s="464"/>
      <c r="BGN2" s="464"/>
      <c r="BGO2" s="464"/>
      <c r="BGP2" s="464"/>
      <c r="BGQ2" s="464"/>
      <c r="BGR2" s="464"/>
      <c r="BGS2" s="464"/>
      <c r="BGT2" s="464"/>
      <c r="BGU2" s="464"/>
      <c r="BGV2" s="464"/>
      <c r="BGW2" s="464"/>
      <c r="BGX2" s="464"/>
      <c r="BGY2" s="464"/>
      <c r="BGZ2" s="464"/>
      <c r="BHA2" s="464"/>
      <c r="BHB2" s="464"/>
      <c r="BHC2" s="464"/>
      <c r="BHD2" s="464"/>
      <c r="BHE2" s="464"/>
      <c r="BHF2" s="464"/>
      <c r="BHG2" s="464"/>
      <c r="BHH2" s="464"/>
      <c r="BHI2" s="464"/>
      <c r="BHJ2" s="464"/>
      <c r="BHK2" s="464"/>
      <c r="BHL2" s="464"/>
      <c r="BHM2" s="464"/>
      <c r="BHN2" s="464"/>
      <c r="BHO2" s="464"/>
      <c r="BHP2" s="464"/>
      <c r="BHQ2" s="464"/>
      <c r="BHR2" s="464"/>
      <c r="BHS2" s="464"/>
      <c r="BHT2" s="464"/>
      <c r="BHU2" s="464"/>
      <c r="BHV2" s="464"/>
      <c r="BHW2" s="464"/>
      <c r="BHX2" s="464"/>
      <c r="BHY2" s="464"/>
      <c r="BHZ2" s="464"/>
      <c r="BIA2" s="464"/>
      <c r="BIB2" s="464"/>
      <c r="BIC2" s="464"/>
      <c r="BID2" s="464"/>
      <c r="BIE2" s="464"/>
      <c r="BIF2" s="464"/>
      <c r="BIG2" s="464"/>
      <c r="BIH2" s="464"/>
      <c r="BII2" s="464"/>
      <c r="BIJ2" s="464"/>
      <c r="BIK2" s="464"/>
      <c r="BIL2" s="464"/>
      <c r="BIM2" s="464"/>
      <c r="BIN2" s="464"/>
      <c r="BIO2" s="464"/>
      <c r="BIP2" s="464"/>
      <c r="BIQ2" s="464"/>
      <c r="BIR2" s="464"/>
      <c r="BIS2" s="464"/>
      <c r="BIT2" s="464"/>
      <c r="BIU2" s="464"/>
      <c r="BIV2" s="464"/>
      <c r="BIW2" s="464"/>
      <c r="BIX2" s="464"/>
      <c r="BIY2" s="464"/>
      <c r="BIZ2" s="464"/>
      <c r="BJA2" s="464"/>
      <c r="BJB2" s="464"/>
      <c r="BJC2" s="464"/>
      <c r="BJD2" s="464"/>
      <c r="BJE2" s="464"/>
      <c r="BJF2" s="464"/>
      <c r="BJG2" s="464"/>
      <c r="BJH2" s="464"/>
      <c r="BJI2" s="464"/>
      <c r="BJJ2" s="464"/>
      <c r="BJK2" s="464"/>
      <c r="BJL2" s="464"/>
      <c r="BJM2" s="464"/>
      <c r="BJN2" s="464"/>
      <c r="BJO2" s="464"/>
      <c r="BJP2" s="464"/>
      <c r="BJQ2" s="464"/>
      <c r="BJR2" s="464"/>
      <c r="BJS2" s="464"/>
      <c r="BJT2" s="464"/>
      <c r="BJU2" s="464"/>
      <c r="BJV2" s="464"/>
      <c r="BJW2" s="464"/>
      <c r="BJX2" s="464"/>
      <c r="BJY2" s="464"/>
      <c r="BJZ2" s="464"/>
      <c r="BKA2" s="464"/>
      <c r="BKB2" s="464"/>
      <c r="BKC2" s="464"/>
      <c r="BKD2" s="464"/>
      <c r="BKE2" s="464"/>
      <c r="BKF2" s="464"/>
      <c r="BKG2" s="464"/>
      <c r="BKH2" s="464"/>
      <c r="BKI2" s="464"/>
      <c r="BKJ2" s="464"/>
      <c r="BKK2" s="464"/>
      <c r="BKL2" s="464"/>
      <c r="BKM2" s="464"/>
      <c r="BKN2" s="464"/>
      <c r="BKO2" s="464"/>
      <c r="BKP2" s="464"/>
      <c r="BKQ2" s="464"/>
      <c r="BKR2" s="464"/>
      <c r="BKS2" s="464"/>
      <c r="BKT2" s="464"/>
      <c r="BKU2" s="464"/>
      <c r="BKV2" s="464"/>
      <c r="BKW2" s="464"/>
      <c r="BKX2" s="464"/>
      <c r="BKY2" s="464"/>
      <c r="BKZ2" s="464"/>
      <c r="BLA2" s="464"/>
      <c r="BLB2" s="464"/>
      <c r="BLC2" s="464"/>
      <c r="BLD2" s="464"/>
      <c r="BLE2" s="464"/>
      <c r="BLF2" s="464"/>
      <c r="BLG2" s="464"/>
      <c r="BLH2" s="464"/>
      <c r="BLI2" s="464"/>
      <c r="BLJ2" s="464"/>
      <c r="BLK2" s="464"/>
      <c r="BLL2" s="464"/>
      <c r="BLM2" s="464"/>
      <c r="BLN2" s="464"/>
      <c r="BLO2" s="464"/>
      <c r="BLP2" s="464"/>
      <c r="BLQ2" s="464"/>
      <c r="BLR2" s="464"/>
      <c r="BLS2" s="464"/>
      <c r="BLT2" s="464"/>
      <c r="BLU2" s="464"/>
      <c r="BLV2" s="464"/>
      <c r="BLW2" s="464"/>
      <c r="BLX2" s="464"/>
      <c r="BLY2" s="464"/>
      <c r="BLZ2" s="464"/>
      <c r="BMA2" s="464"/>
      <c r="BMB2" s="464"/>
      <c r="BMC2" s="464"/>
      <c r="BMD2" s="464"/>
      <c r="BME2" s="464"/>
      <c r="BMF2" s="464"/>
      <c r="BMG2" s="464"/>
      <c r="BMH2" s="464"/>
      <c r="BMI2" s="464"/>
      <c r="BMJ2" s="464"/>
      <c r="BMK2" s="464"/>
      <c r="BML2" s="464"/>
      <c r="BMM2" s="464"/>
      <c r="BMN2" s="464"/>
      <c r="BMO2" s="464"/>
      <c r="BMP2" s="464"/>
      <c r="BMQ2" s="464"/>
      <c r="BMR2" s="464"/>
      <c r="BMS2" s="464"/>
      <c r="BMT2" s="464"/>
      <c r="BMU2" s="464"/>
      <c r="BMV2" s="464"/>
      <c r="BMW2" s="464"/>
      <c r="BMX2" s="464"/>
      <c r="BMY2" s="464"/>
      <c r="BMZ2" s="464"/>
      <c r="BNA2" s="464"/>
      <c r="BNB2" s="464"/>
      <c r="BNC2" s="464"/>
      <c r="BND2" s="464"/>
      <c r="BNE2" s="464"/>
      <c r="BNF2" s="464"/>
      <c r="BNG2" s="464"/>
      <c r="BNH2" s="464"/>
      <c r="BNI2" s="464"/>
      <c r="BNJ2" s="464"/>
      <c r="BNK2" s="464"/>
      <c r="BNL2" s="464"/>
      <c r="BNM2" s="464"/>
      <c r="BNN2" s="464"/>
      <c r="BNO2" s="464"/>
      <c r="BNP2" s="464"/>
      <c r="BNQ2" s="464"/>
      <c r="BNR2" s="464"/>
      <c r="BNS2" s="464"/>
      <c r="BNT2" s="464"/>
      <c r="BNU2" s="464"/>
      <c r="BNV2" s="464"/>
      <c r="BNW2" s="464"/>
      <c r="BNX2" s="464"/>
      <c r="BNY2" s="464"/>
      <c r="BNZ2" s="464"/>
      <c r="BOA2" s="464"/>
      <c r="BOB2" s="464"/>
      <c r="BOC2" s="464"/>
      <c r="BOD2" s="464"/>
      <c r="BOE2" s="464"/>
      <c r="BOF2" s="464"/>
      <c r="BOG2" s="464"/>
      <c r="BOH2" s="464"/>
      <c r="BOI2" s="464"/>
      <c r="BOJ2" s="464"/>
      <c r="BOK2" s="464"/>
      <c r="BOL2" s="464"/>
      <c r="BOM2" s="464"/>
      <c r="BON2" s="464"/>
      <c r="BOO2" s="464"/>
      <c r="BOP2" s="464"/>
      <c r="BOQ2" s="464"/>
      <c r="BOR2" s="464"/>
      <c r="BOS2" s="464"/>
      <c r="BOT2" s="464"/>
      <c r="BOU2" s="464"/>
      <c r="BOV2" s="464"/>
      <c r="BOW2" s="464"/>
      <c r="BOX2" s="464"/>
      <c r="BOY2" s="464"/>
      <c r="BOZ2" s="464"/>
      <c r="BPA2" s="464"/>
      <c r="BPB2" s="464"/>
      <c r="BPC2" s="464"/>
      <c r="BPD2" s="464"/>
      <c r="BPE2" s="464"/>
      <c r="BPF2" s="464"/>
      <c r="BPG2" s="464"/>
      <c r="BPH2" s="464"/>
      <c r="BPI2" s="464"/>
      <c r="BPJ2" s="464"/>
      <c r="BPK2" s="464"/>
      <c r="BPL2" s="464"/>
      <c r="BPM2" s="464"/>
      <c r="BPN2" s="464"/>
      <c r="BPO2" s="464"/>
      <c r="BPP2" s="464"/>
      <c r="BPQ2" s="464"/>
      <c r="BPR2" s="464"/>
      <c r="BPS2" s="464"/>
      <c r="BPT2" s="464"/>
      <c r="BPU2" s="464"/>
      <c r="BPV2" s="464"/>
      <c r="BPW2" s="464"/>
      <c r="BPX2" s="464"/>
      <c r="BPY2" s="464"/>
      <c r="BPZ2" s="464"/>
      <c r="BQA2" s="464"/>
      <c r="BQB2" s="464"/>
      <c r="BQC2" s="464"/>
      <c r="BQD2" s="464"/>
      <c r="BQE2" s="464"/>
      <c r="BQF2" s="464"/>
      <c r="BQG2" s="464"/>
      <c r="BQH2" s="464"/>
      <c r="BQI2" s="464"/>
      <c r="BQJ2" s="464"/>
      <c r="BQK2" s="464"/>
      <c r="BQL2" s="464"/>
      <c r="BQM2" s="464"/>
      <c r="BQN2" s="464"/>
      <c r="BQO2" s="464"/>
      <c r="BQP2" s="464"/>
      <c r="BQQ2" s="464"/>
      <c r="BQR2" s="464"/>
      <c r="BQS2" s="464"/>
      <c r="BQT2" s="464"/>
      <c r="BQU2" s="464"/>
      <c r="BQV2" s="464"/>
      <c r="BQW2" s="464"/>
      <c r="BQX2" s="464"/>
      <c r="BQY2" s="464"/>
      <c r="BQZ2" s="464"/>
      <c r="BRA2" s="464"/>
      <c r="BRB2" s="464"/>
      <c r="BRC2" s="464"/>
      <c r="BRD2" s="464"/>
      <c r="BRE2" s="464"/>
      <c r="BRF2" s="464"/>
      <c r="BRG2" s="464"/>
      <c r="BRH2" s="464"/>
      <c r="BRI2" s="464"/>
      <c r="BRJ2" s="464"/>
      <c r="BRK2" s="464"/>
      <c r="BRL2" s="464"/>
      <c r="BRM2" s="464"/>
      <c r="BRN2" s="464"/>
      <c r="BRO2" s="464"/>
      <c r="BRP2" s="464"/>
      <c r="BRQ2" s="464"/>
      <c r="BRR2" s="464"/>
      <c r="BRS2" s="464"/>
      <c r="BRT2" s="464"/>
      <c r="BRU2" s="464"/>
      <c r="BRV2" s="464"/>
      <c r="BRW2" s="464"/>
      <c r="BRX2" s="464"/>
      <c r="BRY2" s="464"/>
      <c r="BRZ2" s="464"/>
      <c r="BSA2" s="464"/>
      <c r="BSB2" s="464"/>
      <c r="BSC2" s="464"/>
      <c r="BSD2" s="464"/>
      <c r="BSE2" s="464"/>
      <c r="BSF2" s="464"/>
      <c r="BSG2" s="464"/>
      <c r="BSH2" s="464"/>
      <c r="BSI2" s="464"/>
      <c r="BSJ2" s="464"/>
      <c r="BSK2" s="464"/>
      <c r="BSL2" s="464"/>
      <c r="BSM2" s="464"/>
      <c r="BSN2" s="464"/>
      <c r="BSO2" s="464"/>
      <c r="BSP2" s="464"/>
      <c r="BSQ2" s="464"/>
      <c r="BSR2" s="464"/>
      <c r="BSS2" s="464"/>
      <c r="BST2" s="464"/>
      <c r="BSU2" s="464"/>
      <c r="BSV2" s="464"/>
      <c r="BSW2" s="464"/>
      <c r="BSX2" s="464"/>
      <c r="BSY2" s="464"/>
      <c r="BSZ2" s="464"/>
      <c r="BTA2" s="464"/>
      <c r="BTB2" s="464"/>
      <c r="BTC2" s="464"/>
      <c r="BTD2" s="464"/>
      <c r="BTE2" s="464"/>
      <c r="BTF2" s="464"/>
      <c r="BTG2" s="464"/>
      <c r="BTH2" s="464"/>
      <c r="BTI2" s="464"/>
      <c r="BTJ2" s="464"/>
      <c r="BTK2" s="464"/>
      <c r="BTL2" s="464"/>
      <c r="BTM2" s="464"/>
      <c r="BTN2" s="464"/>
      <c r="BTO2" s="464"/>
      <c r="BTP2" s="464"/>
      <c r="BTQ2" s="464"/>
      <c r="BTR2" s="464"/>
      <c r="BTS2" s="464"/>
      <c r="BTT2" s="464"/>
      <c r="BTU2" s="464"/>
      <c r="BTV2" s="464"/>
      <c r="BTW2" s="464"/>
      <c r="BTX2" s="464"/>
      <c r="BTY2" s="464"/>
      <c r="BTZ2" s="464"/>
      <c r="BUA2" s="464"/>
      <c r="BUB2" s="464"/>
      <c r="BUC2" s="464"/>
      <c r="BUD2" s="464"/>
      <c r="BUE2" s="464"/>
      <c r="BUF2" s="464"/>
      <c r="BUG2" s="464"/>
      <c r="BUH2" s="464"/>
      <c r="BUI2" s="464"/>
      <c r="BUJ2" s="464"/>
      <c r="BUK2" s="464"/>
      <c r="BUL2" s="464"/>
      <c r="BUM2" s="464"/>
      <c r="BUN2" s="464"/>
      <c r="BUO2" s="464"/>
      <c r="BUP2" s="464"/>
      <c r="BUQ2" s="464"/>
      <c r="BUR2" s="464"/>
      <c r="BUS2" s="464"/>
      <c r="BUT2" s="464"/>
      <c r="BUU2" s="464"/>
      <c r="BUV2" s="464"/>
      <c r="BUW2" s="464"/>
      <c r="BUX2" s="464"/>
      <c r="BUY2" s="464"/>
      <c r="BUZ2" s="464"/>
      <c r="BVA2" s="464"/>
      <c r="BVB2" s="464"/>
      <c r="BVC2" s="464"/>
      <c r="BVD2" s="464"/>
      <c r="BVE2" s="464"/>
      <c r="BVF2" s="464"/>
      <c r="BVG2" s="464"/>
      <c r="BVH2" s="464"/>
      <c r="BVI2" s="464"/>
      <c r="BVJ2" s="464"/>
      <c r="BVK2" s="464"/>
      <c r="BVL2" s="464"/>
      <c r="BVM2" s="464"/>
      <c r="BVN2" s="464"/>
      <c r="BVO2" s="464"/>
      <c r="BVP2" s="464"/>
      <c r="BVQ2" s="464"/>
      <c r="BVR2" s="464"/>
      <c r="BVS2" s="464"/>
      <c r="BVT2" s="464"/>
      <c r="BVU2" s="464"/>
      <c r="BVV2" s="464"/>
      <c r="BVW2" s="464"/>
      <c r="BVX2" s="464"/>
      <c r="BVY2" s="464"/>
      <c r="BVZ2" s="464"/>
      <c r="BWA2" s="464"/>
      <c r="BWB2" s="464"/>
      <c r="BWC2" s="464"/>
      <c r="BWD2" s="464"/>
      <c r="BWE2" s="464"/>
      <c r="BWF2" s="464"/>
      <c r="BWG2" s="464"/>
      <c r="BWH2" s="464"/>
      <c r="BWI2" s="464"/>
      <c r="BWJ2" s="464"/>
      <c r="BWK2" s="464"/>
      <c r="BWL2" s="464"/>
      <c r="BWM2" s="464"/>
      <c r="BWN2" s="464"/>
      <c r="BWO2" s="464"/>
      <c r="BWP2" s="464"/>
      <c r="BWQ2" s="464"/>
      <c r="BWR2" s="464"/>
      <c r="BWS2" s="464"/>
      <c r="BWT2" s="464"/>
      <c r="BWU2" s="464"/>
      <c r="BWV2" s="464"/>
      <c r="BWW2" s="464"/>
      <c r="BWX2" s="464"/>
      <c r="BWY2" s="464"/>
      <c r="BWZ2" s="464"/>
      <c r="BXA2" s="464"/>
      <c r="BXB2" s="464"/>
      <c r="BXC2" s="464"/>
      <c r="BXD2" s="464"/>
      <c r="BXE2" s="464"/>
      <c r="BXF2" s="464"/>
      <c r="BXG2" s="464"/>
      <c r="BXH2" s="464"/>
      <c r="BXI2" s="464"/>
      <c r="BXJ2" s="464"/>
      <c r="BXK2" s="464"/>
      <c r="BXL2" s="464"/>
      <c r="BXM2" s="464"/>
      <c r="BXN2" s="464"/>
      <c r="BXO2" s="464"/>
      <c r="BXP2" s="464"/>
      <c r="BXQ2" s="464"/>
      <c r="BXR2" s="464"/>
      <c r="BXS2" s="464"/>
      <c r="BXT2" s="464"/>
      <c r="BXU2" s="464"/>
      <c r="BXV2" s="464"/>
      <c r="BXW2" s="464"/>
      <c r="BXX2" s="464"/>
      <c r="BXY2" s="464"/>
      <c r="BXZ2" s="464"/>
      <c r="BYA2" s="464"/>
      <c r="BYB2" s="464"/>
      <c r="BYC2" s="464"/>
      <c r="BYD2" s="464"/>
      <c r="BYE2" s="464"/>
      <c r="BYF2" s="464"/>
      <c r="BYG2" s="464"/>
      <c r="BYH2" s="464"/>
      <c r="BYI2" s="464"/>
      <c r="BYJ2" s="464"/>
      <c r="BYK2" s="464"/>
      <c r="BYL2" s="464"/>
      <c r="BYM2" s="464"/>
      <c r="BYN2" s="464"/>
      <c r="BYO2" s="464"/>
      <c r="BYP2" s="464"/>
      <c r="BYQ2" s="464"/>
      <c r="BYR2" s="464"/>
      <c r="BYS2" s="464"/>
      <c r="BYT2" s="464"/>
      <c r="BYU2" s="464"/>
      <c r="BYV2" s="464"/>
      <c r="BYW2" s="464"/>
      <c r="BYX2" s="464"/>
      <c r="BYY2" s="464"/>
      <c r="BYZ2" s="464"/>
      <c r="BZA2" s="464"/>
      <c r="BZB2" s="464"/>
      <c r="BZC2" s="464"/>
      <c r="BZD2" s="464"/>
      <c r="BZE2" s="464"/>
      <c r="BZF2" s="464"/>
      <c r="BZG2" s="464"/>
      <c r="BZH2" s="464"/>
      <c r="BZI2" s="464"/>
      <c r="BZJ2" s="464"/>
      <c r="BZK2" s="464"/>
      <c r="BZL2" s="464"/>
      <c r="BZM2" s="464"/>
      <c r="BZN2" s="464"/>
      <c r="BZO2" s="464"/>
      <c r="BZP2" s="464"/>
      <c r="BZQ2" s="464"/>
      <c r="BZR2" s="464"/>
      <c r="BZS2" s="464"/>
      <c r="BZT2" s="464"/>
      <c r="BZU2" s="464"/>
      <c r="BZV2" s="464"/>
      <c r="BZW2" s="464"/>
      <c r="BZX2" s="464"/>
      <c r="BZY2" s="464"/>
      <c r="BZZ2" s="464"/>
      <c r="CAA2" s="464"/>
      <c r="CAB2" s="464"/>
      <c r="CAC2" s="464"/>
      <c r="CAD2" s="464"/>
      <c r="CAE2" s="464"/>
      <c r="CAF2" s="464"/>
      <c r="CAG2" s="464"/>
      <c r="CAH2" s="464"/>
      <c r="CAI2" s="464"/>
      <c r="CAJ2" s="464"/>
      <c r="CAK2" s="464"/>
      <c r="CAL2" s="464"/>
      <c r="CAM2" s="464"/>
      <c r="CAN2" s="464"/>
      <c r="CAO2" s="464"/>
      <c r="CAP2" s="464"/>
      <c r="CAQ2" s="464"/>
      <c r="CAR2" s="464"/>
      <c r="CAS2" s="464"/>
      <c r="CAT2" s="464"/>
      <c r="CAU2" s="464"/>
      <c r="CAV2" s="464"/>
      <c r="CAW2" s="464"/>
      <c r="CAX2" s="464"/>
      <c r="CAY2" s="464"/>
      <c r="CAZ2" s="464"/>
      <c r="CBA2" s="464"/>
      <c r="CBB2" s="464"/>
      <c r="CBC2" s="464"/>
      <c r="CBD2" s="464"/>
      <c r="CBE2" s="464"/>
      <c r="CBF2" s="464"/>
      <c r="CBG2" s="464"/>
      <c r="CBH2" s="464"/>
      <c r="CBI2" s="464"/>
      <c r="CBJ2" s="464"/>
      <c r="CBK2" s="464"/>
      <c r="CBL2" s="464"/>
      <c r="CBM2" s="464"/>
      <c r="CBN2" s="464"/>
      <c r="CBO2" s="464"/>
      <c r="CBP2" s="464"/>
      <c r="CBQ2" s="464"/>
      <c r="CBR2" s="464"/>
      <c r="CBS2" s="464"/>
      <c r="CBT2" s="464"/>
      <c r="CBU2" s="464"/>
      <c r="CBV2" s="464"/>
      <c r="CBW2" s="464"/>
      <c r="CBX2" s="464"/>
      <c r="CBY2" s="464"/>
      <c r="CBZ2" s="464"/>
      <c r="CCA2" s="464"/>
      <c r="CCB2" s="464"/>
      <c r="CCC2" s="464"/>
      <c r="CCD2" s="464"/>
      <c r="CCE2" s="464"/>
      <c r="CCF2" s="464"/>
      <c r="CCG2" s="464"/>
      <c r="CCH2" s="464"/>
      <c r="CCI2" s="464"/>
      <c r="CCJ2" s="464"/>
      <c r="CCK2" s="464"/>
      <c r="CCL2" s="464"/>
      <c r="CCM2" s="464"/>
      <c r="CCN2" s="464"/>
      <c r="CCO2" s="464"/>
      <c r="CCP2" s="464"/>
      <c r="CCQ2" s="464"/>
      <c r="CCR2" s="464"/>
      <c r="CCS2" s="464"/>
      <c r="CCT2" s="464"/>
      <c r="CCU2" s="464"/>
      <c r="CCV2" s="464"/>
      <c r="CCW2" s="464"/>
      <c r="CCX2" s="464"/>
      <c r="CCY2" s="464"/>
      <c r="CCZ2" s="464"/>
      <c r="CDA2" s="464"/>
      <c r="CDB2" s="464"/>
      <c r="CDC2" s="464"/>
      <c r="CDD2" s="464"/>
      <c r="CDE2" s="464"/>
      <c r="CDF2" s="464"/>
      <c r="CDG2" s="464"/>
      <c r="CDH2" s="464"/>
      <c r="CDI2" s="464"/>
      <c r="CDJ2" s="464"/>
      <c r="CDK2" s="464"/>
      <c r="CDL2" s="464"/>
      <c r="CDM2" s="464"/>
      <c r="CDN2" s="464"/>
      <c r="CDO2" s="464"/>
      <c r="CDP2" s="464"/>
      <c r="CDQ2" s="464"/>
      <c r="CDR2" s="464"/>
      <c r="CDS2" s="464"/>
      <c r="CDT2" s="464"/>
      <c r="CDU2" s="464"/>
      <c r="CDV2" s="464"/>
      <c r="CDW2" s="464"/>
      <c r="CDX2" s="464"/>
      <c r="CDY2" s="464"/>
      <c r="CDZ2" s="464"/>
      <c r="CEA2" s="464"/>
      <c r="CEB2" s="464"/>
      <c r="CEC2" s="464"/>
      <c r="CED2" s="464"/>
      <c r="CEE2" s="464"/>
      <c r="CEF2" s="464"/>
      <c r="CEG2" s="464"/>
      <c r="CEH2" s="464"/>
      <c r="CEI2" s="464"/>
      <c r="CEJ2" s="464"/>
      <c r="CEK2" s="464"/>
      <c r="CEL2" s="464"/>
      <c r="CEM2" s="464"/>
      <c r="CEN2" s="464"/>
      <c r="CEO2" s="464"/>
      <c r="CEP2" s="464"/>
      <c r="CEQ2" s="464"/>
      <c r="CER2" s="464"/>
      <c r="CES2" s="464"/>
      <c r="CET2" s="464"/>
      <c r="CEU2" s="464"/>
      <c r="CEV2" s="464"/>
      <c r="CEW2" s="464"/>
      <c r="CEX2" s="464"/>
      <c r="CEY2" s="464"/>
      <c r="CEZ2" s="464"/>
      <c r="CFA2" s="464"/>
      <c r="CFB2" s="464"/>
      <c r="CFC2" s="464"/>
      <c r="CFD2" s="464"/>
      <c r="CFE2" s="464"/>
      <c r="CFF2" s="464"/>
      <c r="CFG2" s="464"/>
      <c r="CFH2" s="464"/>
      <c r="CFI2" s="464"/>
      <c r="CFJ2" s="464"/>
      <c r="CFK2" s="464"/>
      <c r="CFL2" s="464"/>
      <c r="CFM2" s="464"/>
      <c r="CFN2" s="464"/>
      <c r="CFO2" s="464"/>
      <c r="CFP2" s="464"/>
      <c r="CFQ2" s="464"/>
      <c r="CFR2" s="464"/>
      <c r="CFS2" s="464"/>
      <c r="CFT2" s="464"/>
      <c r="CFU2" s="464"/>
      <c r="CFV2" s="464"/>
      <c r="CFW2" s="464"/>
      <c r="CFX2" s="464"/>
      <c r="CFY2" s="464"/>
      <c r="CFZ2" s="464"/>
      <c r="CGA2" s="464"/>
      <c r="CGB2" s="464"/>
      <c r="CGC2" s="464"/>
      <c r="CGD2" s="464"/>
      <c r="CGE2" s="464"/>
      <c r="CGF2" s="464"/>
      <c r="CGG2" s="464"/>
      <c r="CGH2" s="464"/>
      <c r="CGI2" s="464"/>
      <c r="CGJ2" s="464"/>
      <c r="CGK2" s="464"/>
      <c r="CGL2" s="464"/>
      <c r="CGM2" s="464"/>
      <c r="CGN2" s="464"/>
      <c r="CGO2" s="464"/>
      <c r="CGP2" s="464"/>
      <c r="CGQ2" s="464"/>
      <c r="CGR2" s="464"/>
      <c r="CGS2" s="464"/>
      <c r="CGT2" s="464"/>
      <c r="CGU2" s="464"/>
      <c r="CGV2" s="464"/>
      <c r="CGW2" s="464"/>
      <c r="CGX2" s="464"/>
      <c r="CGY2" s="464"/>
      <c r="CGZ2" s="464"/>
      <c r="CHA2" s="464"/>
      <c r="CHB2" s="464"/>
      <c r="CHC2" s="464"/>
      <c r="CHD2" s="464"/>
      <c r="CHE2" s="464"/>
      <c r="CHF2" s="464"/>
      <c r="CHG2" s="464"/>
      <c r="CHH2" s="464"/>
      <c r="CHI2" s="464"/>
      <c r="CHJ2" s="464"/>
      <c r="CHK2" s="464"/>
      <c r="CHL2" s="464"/>
      <c r="CHM2" s="464"/>
      <c r="CHN2" s="464"/>
      <c r="CHO2" s="464"/>
      <c r="CHP2" s="464"/>
      <c r="CHQ2" s="464"/>
      <c r="CHR2" s="464"/>
      <c r="CHS2" s="464"/>
      <c r="CHT2" s="464"/>
      <c r="CHU2" s="464"/>
      <c r="CHV2" s="464"/>
      <c r="CHW2" s="464"/>
      <c r="CHX2" s="464"/>
      <c r="CHY2" s="464"/>
      <c r="CHZ2" s="464"/>
      <c r="CIA2" s="464"/>
      <c r="CIB2" s="464"/>
      <c r="CIC2" s="464"/>
      <c r="CID2" s="464"/>
      <c r="CIE2" s="464"/>
      <c r="CIF2" s="464"/>
      <c r="CIG2" s="464"/>
      <c r="CIH2" s="464"/>
      <c r="CII2" s="464"/>
      <c r="CIJ2" s="464"/>
      <c r="CIK2" s="464"/>
      <c r="CIL2" s="464"/>
      <c r="CIM2" s="464"/>
      <c r="CIN2" s="464"/>
      <c r="CIO2" s="464"/>
      <c r="CIP2" s="464"/>
      <c r="CIQ2" s="464"/>
      <c r="CIR2" s="464"/>
      <c r="CIS2" s="464"/>
      <c r="CIT2" s="464"/>
      <c r="CIU2" s="464"/>
      <c r="CIV2" s="464"/>
      <c r="CIW2" s="464"/>
      <c r="CIX2" s="464"/>
      <c r="CIY2" s="464"/>
      <c r="CIZ2" s="464"/>
      <c r="CJA2" s="464"/>
      <c r="CJB2" s="464"/>
      <c r="CJC2" s="464"/>
      <c r="CJD2" s="464"/>
      <c r="CJE2" s="464"/>
      <c r="CJF2" s="464"/>
      <c r="CJG2" s="464"/>
      <c r="CJH2" s="464"/>
      <c r="CJI2" s="464"/>
      <c r="CJJ2" s="464"/>
      <c r="CJK2" s="464"/>
      <c r="CJL2" s="464"/>
      <c r="CJM2" s="464"/>
      <c r="CJN2" s="464"/>
      <c r="CJO2" s="464"/>
      <c r="CJP2" s="464"/>
      <c r="CJQ2" s="464"/>
      <c r="CJR2" s="464"/>
      <c r="CJS2" s="464"/>
      <c r="CJT2" s="464"/>
      <c r="CJU2" s="464"/>
      <c r="CJV2" s="464"/>
      <c r="CJW2" s="464"/>
      <c r="CJX2" s="464"/>
      <c r="CJY2" s="464"/>
      <c r="CJZ2" s="464"/>
      <c r="CKA2" s="464"/>
      <c r="CKB2" s="464"/>
      <c r="CKC2" s="464"/>
      <c r="CKD2" s="464"/>
      <c r="CKE2" s="464"/>
      <c r="CKF2" s="464"/>
      <c r="CKG2" s="464"/>
      <c r="CKH2" s="464"/>
      <c r="CKI2" s="464"/>
      <c r="CKJ2" s="464"/>
      <c r="CKK2" s="464"/>
      <c r="CKL2" s="464"/>
      <c r="CKM2" s="464"/>
      <c r="CKN2" s="464"/>
      <c r="CKO2" s="464"/>
      <c r="CKP2" s="464"/>
      <c r="CKQ2" s="464"/>
      <c r="CKR2" s="464"/>
      <c r="CKS2" s="464"/>
      <c r="CKT2" s="464"/>
      <c r="CKU2" s="464"/>
      <c r="CKV2" s="464"/>
      <c r="CKW2" s="464"/>
      <c r="CKX2" s="464"/>
      <c r="CKY2" s="464"/>
      <c r="CKZ2" s="464"/>
      <c r="CLA2" s="464"/>
      <c r="CLB2" s="464"/>
      <c r="CLC2" s="464"/>
      <c r="CLD2" s="464"/>
      <c r="CLE2" s="464"/>
      <c r="CLF2" s="464"/>
      <c r="CLG2" s="464"/>
      <c r="CLH2" s="464"/>
      <c r="CLI2" s="464"/>
      <c r="CLJ2" s="464"/>
      <c r="CLK2" s="464"/>
      <c r="CLL2" s="464"/>
      <c r="CLM2" s="464"/>
      <c r="CLN2" s="464"/>
      <c r="CLO2" s="464"/>
      <c r="CLP2" s="464"/>
      <c r="CLQ2" s="464"/>
      <c r="CLR2" s="464"/>
      <c r="CLS2" s="464"/>
      <c r="CLT2" s="464"/>
      <c r="CLU2" s="464"/>
      <c r="CLV2" s="464"/>
      <c r="CLW2" s="464"/>
      <c r="CLX2" s="464"/>
      <c r="CLY2" s="464"/>
      <c r="CLZ2" s="464"/>
      <c r="CMA2" s="464"/>
      <c r="CMB2" s="464"/>
      <c r="CMC2" s="464"/>
      <c r="CMD2" s="464"/>
      <c r="CME2" s="464"/>
      <c r="CMF2" s="464"/>
      <c r="CMG2" s="464"/>
      <c r="CMH2" s="464"/>
      <c r="CMI2" s="464"/>
      <c r="CMJ2" s="464"/>
      <c r="CMK2" s="464"/>
      <c r="CML2" s="464"/>
      <c r="CMM2" s="464"/>
      <c r="CMN2" s="464"/>
      <c r="CMO2" s="464"/>
      <c r="CMP2" s="464"/>
      <c r="CMQ2" s="464"/>
      <c r="CMR2" s="464"/>
      <c r="CMS2" s="464"/>
      <c r="CMT2" s="464"/>
      <c r="CMU2" s="464"/>
      <c r="CMV2" s="464"/>
      <c r="CMW2" s="464"/>
      <c r="CMX2" s="464"/>
      <c r="CMY2" s="464"/>
      <c r="CMZ2" s="464"/>
      <c r="CNA2" s="464"/>
      <c r="CNB2" s="464"/>
      <c r="CNC2" s="464"/>
      <c r="CND2" s="464"/>
      <c r="CNE2" s="464"/>
      <c r="CNF2" s="464"/>
      <c r="CNG2" s="464"/>
      <c r="CNH2" s="464"/>
      <c r="CNI2" s="464"/>
      <c r="CNJ2" s="464"/>
      <c r="CNK2" s="464"/>
      <c r="CNL2" s="464"/>
      <c r="CNM2" s="464"/>
      <c r="CNN2" s="464"/>
      <c r="CNO2" s="464"/>
      <c r="CNP2" s="464"/>
      <c r="CNQ2" s="464"/>
      <c r="CNR2" s="464"/>
      <c r="CNS2" s="464"/>
      <c r="CNT2" s="464"/>
      <c r="CNU2" s="464"/>
      <c r="CNV2" s="464"/>
      <c r="CNW2" s="464"/>
      <c r="CNX2" s="464"/>
      <c r="CNY2" s="464"/>
      <c r="CNZ2" s="464"/>
      <c r="COA2" s="464"/>
      <c r="COB2" s="464"/>
      <c r="COC2" s="464"/>
      <c r="COD2" s="464"/>
      <c r="COE2" s="464"/>
      <c r="COF2" s="464"/>
      <c r="COG2" s="464"/>
      <c r="COH2" s="464"/>
      <c r="COI2" s="464"/>
      <c r="COJ2" s="464"/>
      <c r="COK2" s="464"/>
      <c r="COL2" s="464"/>
      <c r="COM2" s="464"/>
      <c r="CON2" s="464"/>
      <c r="COO2" s="464"/>
      <c r="COP2" s="464"/>
      <c r="COQ2" s="464"/>
      <c r="COR2" s="464"/>
      <c r="COS2" s="464"/>
      <c r="COT2" s="464"/>
      <c r="COU2" s="464"/>
      <c r="COV2" s="464"/>
      <c r="COW2" s="464"/>
      <c r="COX2" s="464"/>
      <c r="COY2" s="464"/>
      <c r="COZ2" s="464"/>
      <c r="CPA2" s="464"/>
      <c r="CPB2" s="464"/>
      <c r="CPC2" s="464"/>
      <c r="CPD2" s="464"/>
      <c r="CPE2" s="464"/>
      <c r="CPF2" s="464"/>
      <c r="CPG2" s="464"/>
      <c r="CPH2" s="464"/>
      <c r="CPI2" s="464"/>
      <c r="CPJ2" s="464"/>
      <c r="CPK2" s="464"/>
      <c r="CPL2" s="464"/>
      <c r="CPM2" s="464"/>
      <c r="CPN2" s="464"/>
      <c r="CPO2" s="464"/>
      <c r="CPP2" s="464"/>
      <c r="CPQ2" s="464"/>
      <c r="CPR2" s="464"/>
      <c r="CPS2" s="464"/>
      <c r="CPT2" s="464"/>
      <c r="CPU2" s="464"/>
      <c r="CPV2" s="464"/>
      <c r="CPW2" s="464"/>
      <c r="CPX2" s="464"/>
      <c r="CPY2" s="464"/>
      <c r="CPZ2" s="464"/>
      <c r="CQA2" s="464"/>
      <c r="CQB2" s="464"/>
      <c r="CQC2" s="464"/>
      <c r="CQD2" s="464"/>
      <c r="CQE2" s="464"/>
      <c r="CQF2" s="464"/>
      <c r="CQG2" s="464"/>
      <c r="CQH2" s="464"/>
      <c r="CQI2" s="464"/>
      <c r="CQJ2" s="464"/>
      <c r="CQK2" s="464"/>
      <c r="CQL2" s="464"/>
      <c r="CQM2" s="464"/>
      <c r="CQN2" s="464"/>
      <c r="CQO2" s="464"/>
      <c r="CQP2" s="464"/>
      <c r="CQQ2" s="464"/>
      <c r="CQR2" s="464"/>
      <c r="CQS2" s="464"/>
      <c r="CQT2" s="464"/>
      <c r="CQU2" s="464"/>
      <c r="CQV2" s="464"/>
      <c r="CQW2" s="464"/>
      <c r="CQX2" s="464"/>
      <c r="CQY2" s="464"/>
      <c r="CQZ2" s="464"/>
      <c r="CRA2" s="464"/>
      <c r="CRB2" s="464"/>
      <c r="CRC2" s="464"/>
      <c r="CRD2" s="464"/>
      <c r="CRE2" s="464"/>
      <c r="CRF2" s="464"/>
      <c r="CRG2" s="464"/>
      <c r="CRH2" s="464"/>
      <c r="CRI2" s="464"/>
      <c r="CRJ2" s="464"/>
      <c r="CRK2" s="464"/>
      <c r="CRL2" s="464"/>
      <c r="CRM2" s="464"/>
      <c r="CRN2" s="464"/>
      <c r="CRO2" s="464"/>
      <c r="CRP2" s="464"/>
      <c r="CRQ2" s="464"/>
      <c r="CRR2" s="464"/>
      <c r="CRS2" s="464"/>
      <c r="CRT2" s="464"/>
      <c r="CRU2" s="464"/>
      <c r="CRV2" s="464"/>
      <c r="CRW2" s="464"/>
      <c r="CRX2" s="464"/>
      <c r="CRY2" s="464"/>
      <c r="CRZ2" s="464"/>
      <c r="CSA2" s="464"/>
      <c r="CSB2" s="464"/>
      <c r="CSC2" s="464"/>
      <c r="CSD2" s="464"/>
      <c r="CSE2" s="464"/>
      <c r="CSF2" s="464"/>
      <c r="CSG2" s="464"/>
      <c r="CSH2" s="464"/>
      <c r="CSI2" s="464"/>
      <c r="CSJ2" s="464"/>
      <c r="CSK2" s="464"/>
      <c r="CSL2" s="464"/>
      <c r="CSM2" s="464"/>
      <c r="CSN2" s="464"/>
      <c r="CSO2" s="464"/>
      <c r="CSP2" s="464"/>
      <c r="CSQ2" s="464"/>
      <c r="CSR2" s="464"/>
      <c r="CSS2" s="464"/>
      <c r="CST2" s="464"/>
      <c r="CSU2" s="464"/>
      <c r="CSV2" s="464"/>
      <c r="CSW2" s="464"/>
      <c r="CSX2" s="464"/>
      <c r="CSY2" s="464"/>
      <c r="CSZ2" s="464"/>
      <c r="CTA2" s="464"/>
      <c r="CTB2" s="464"/>
      <c r="CTC2" s="464"/>
      <c r="CTD2" s="464"/>
      <c r="CTE2" s="464"/>
      <c r="CTF2" s="464"/>
      <c r="CTG2" s="464"/>
      <c r="CTH2" s="464"/>
      <c r="CTI2" s="464"/>
      <c r="CTJ2" s="464"/>
      <c r="CTK2" s="464"/>
      <c r="CTL2" s="464"/>
      <c r="CTM2" s="464"/>
      <c r="CTN2" s="464"/>
      <c r="CTO2" s="464"/>
      <c r="CTP2" s="464"/>
      <c r="CTQ2" s="464"/>
      <c r="CTR2" s="464"/>
      <c r="CTS2" s="464"/>
      <c r="CTT2" s="464"/>
      <c r="CTU2" s="464"/>
      <c r="CTV2" s="464"/>
      <c r="CTW2" s="464"/>
      <c r="CTX2" s="464"/>
      <c r="CTY2" s="464"/>
      <c r="CTZ2" s="464"/>
      <c r="CUA2" s="464"/>
      <c r="CUB2" s="464"/>
      <c r="CUC2" s="464"/>
      <c r="CUD2" s="464"/>
      <c r="CUE2" s="464"/>
      <c r="CUF2" s="464"/>
      <c r="CUG2" s="464"/>
      <c r="CUH2" s="464"/>
      <c r="CUI2" s="464"/>
      <c r="CUJ2" s="464"/>
      <c r="CUK2" s="464"/>
      <c r="CUL2" s="464"/>
      <c r="CUM2" s="464"/>
      <c r="CUN2" s="464"/>
      <c r="CUO2" s="464"/>
      <c r="CUP2" s="464"/>
      <c r="CUQ2" s="464"/>
      <c r="CUR2" s="464"/>
      <c r="CUS2" s="464"/>
      <c r="CUT2" s="464"/>
      <c r="CUU2" s="464"/>
      <c r="CUV2" s="464"/>
      <c r="CUW2" s="464"/>
      <c r="CUX2" s="464"/>
      <c r="CUY2" s="464"/>
      <c r="CUZ2" s="464"/>
      <c r="CVA2" s="464"/>
      <c r="CVB2" s="464"/>
      <c r="CVC2" s="464"/>
      <c r="CVD2" s="464"/>
      <c r="CVE2" s="464"/>
      <c r="CVF2" s="464"/>
      <c r="CVG2" s="464"/>
      <c r="CVH2" s="464"/>
      <c r="CVI2" s="464"/>
      <c r="CVJ2" s="464"/>
      <c r="CVK2" s="464"/>
      <c r="CVL2" s="464"/>
      <c r="CVM2" s="464"/>
      <c r="CVN2" s="464"/>
      <c r="CVO2" s="464"/>
      <c r="CVP2" s="464"/>
      <c r="CVQ2" s="464"/>
      <c r="CVR2" s="464"/>
      <c r="CVS2" s="464"/>
      <c r="CVT2" s="464"/>
      <c r="CVU2" s="464"/>
      <c r="CVV2" s="464"/>
      <c r="CVW2" s="464"/>
      <c r="CVX2" s="464"/>
      <c r="CVY2" s="464"/>
      <c r="CVZ2" s="464"/>
      <c r="CWA2" s="464"/>
      <c r="CWB2" s="464"/>
      <c r="CWC2" s="464"/>
      <c r="CWD2" s="464"/>
      <c r="CWE2" s="464"/>
      <c r="CWF2" s="464"/>
      <c r="CWG2" s="464"/>
      <c r="CWH2" s="464"/>
      <c r="CWI2" s="464"/>
      <c r="CWJ2" s="464"/>
      <c r="CWK2" s="464"/>
      <c r="CWL2" s="464"/>
      <c r="CWM2" s="464"/>
      <c r="CWN2" s="464"/>
      <c r="CWO2" s="464"/>
      <c r="CWP2" s="464"/>
      <c r="CWQ2" s="464"/>
      <c r="CWR2" s="464"/>
      <c r="CWS2" s="464"/>
      <c r="CWT2" s="464"/>
      <c r="CWU2" s="464"/>
      <c r="CWV2" s="464"/>
      <c r="CWW2" s="464"/>
      <c r="CWX2" s="464"/>
      <c r="CWY2" s="464"/>
      <c r="CWZ2" s="464"/>
      <c r="CXA2" s="464"/>
      <c r="CXB2" s="464"/>
      <c r="CXC2" s="464"/>
      <c r="CXD2" s="464"/>
      <c r="CXE2" s="464"/>
      <c r="CXF2" s="464"/>
      <c r="CXG2" s="464"/>
      <c r="CXH2" s="464"/>
      <c r="CXI2" s="464"/>
      <c r="CXJ2" s="464"/>
      <c r="CXK2" s="464"/>
      <c r="CXL2" s="464"/>
      <c r="CXM2" s="464"/>
      <c r="CXN2" s="464"/>
      <c r="CXO2" s="464"/>
      <c r="CXP2" s="464"/>
      <c r="CXQ2" s="464"/>
      <c r="CXR2" s="464"/>
      <c r="CXS2" s="464"/>
      <c r="CXT2" s="464"/>
      <c r="CXU2" s="464"/>
      <c r="CXV2" s="464"/>
      <c r="CXW2" s="464"/>
      <c r="CXX2" s="464"/>
      <c r="CXY2" s="464"/>
      <c r="CXZ2" s="464"/>
      <c r="CYA2" s="464"/>
      <c r="CYB2" s="464"/>
      <c r="CYC2" s="464"/>
      <c r="CYD2" s="464"/>
      <c r="CYE2" s="464"/>
      <c r="CYF2" s="464"/>
      <c r="CYG2" s="464"/>
      <c r="CYH2" s="464"/>
      <c r="CYI2" s="464"/>
      <c r="CYJ2" s="464"/>
      <c r="CYK2" s="464"/>
      <c r="CYL2" s="464"/>
      <c r="CYM2" s="464"/>
      <c r="CYN2" s="464"/>
      <c r="CYO2" s="464"/>
      <c r="CYP2" s="464"/>
      <c r="CYQ2" s="464"/>
      <c r="CYR2" s="464"/>
      <c r="CYS2" s="464"/>
      <c r="CYT2" s="464"/>
      <c r="CYU2" s="464"/>
      <c r="CYV2" s="464"/>
      <c r="CYW2" s="464"/>
      <c r="CYX2" s="464"/>
      <c r="CYY2" s="464"/>
      <c r="CYZ2" s="464"/>
      <c r="CZA2" s="464"/>
      <c r="CZB2" s="464"/>
      <c r="CZC2" s="464"/>
      <c r="CZD2" s="464"/>
      <c r="CZE2" s="464"/>
      <c r="CZF2" s="464"/>
      <c r="CZG2" s="464"/>
      <c r="CZH2" s="464"/>
      <c r="CZI2" s="464"/>
      <c r="CZJ2" s="464"/>
      <c r="CZK2" s="464"/>
      <c r="CZL2" s="464"/>
      <c r="CZM2" s="464"/>
      <c r="CZN2" s="464"/>
      <c r="CZO2" s="464"/>
      <c r="CZP2" s="464"/>
      <c r="CZQ2" s="464"/>
      <c r="CZR2" s="464"/>
      <c r="CZS2" s="464"/>
      <c r="CZT2" s="464"/>
      <c r="CZU2" s="464"/>
      <c r="CZV2" s="464"/>
      <c r="CZW2" s="464"/>
      <c r="CZX2" s="464"/>
      <c r="CZY2" s="464"/>
      <c r="CZZ2" s="464"/>
      <c r="DAA2" s="464"/>
      <c r="DAB2" s="464"/>
      <c r="DAC2" s="464"/>
      <c r="DAD2" s="464"/>
      <c r="DAE2" s="464"/>
      <c r="DAF2" s="464"/>
      <c r="DAG2" s="464"/>
      <c r="DAH2" s="464"/>
      <c r="DAI2" s="464"/>
      <c r="DAJ2" s="464"/>
      <c r="DAK2" s="464"/>
      <c r="DAL2" s="464"/>
      <c r="DAM2" s="464"/>
      <c r="DAN2" s="464"/>
      <c r="DAO2" s="464"/>
      <c r="DAP2" s="464"/>
      <c r="DAQ2" s="464"/>
      <c r="DAR2" s="464"/>
      <c r="DAS2" s="464"/>
      <c r="DAT2" s="464"/>
      <c r="DAU2" s="464"/>
      <c r="DAV2" s="464"/>
      <c r="DAW2" s="464"/>
      <c r="DAX2" s="464"/>
      <c r="DAY2" s="464"/>
      <c r="DAZ2" s="464"/>
      <c r="DBA2" s="464"/>
      <c r="DBB2" s="464"/>
      <c r="DBC2" s="464"/>
      <c r="DBD2" s="464"/>
      <c r="DBE2" s="464"/>
      <c r="DBF2" s="464"/>
      <c r="DBG2" s="464"/>
      <c r="DBH2" s="464"/>
      <c r="DBI2" s="464"/>
      <c r="DBJ2" s="464"/>
      <c r="DBK2" s="464"/>
      <c r="DBL2" s="464"/>
      <c r="DBM2" s="464"/>
      <c r="DBN2" s="464"/>
      <c r="DBO2" s="464"/>
      <c r="DBP2" s="464"/>
      <c r="DBQ2" s="464"/>
      <c r="DBR2" s="464"/>
      <c r="DBS2" s="464"/>
      <c r="DBT2" s="464"/>
      <c r="DBU2" s="464"/>
      <c r="DBV2" s="464"/>
      <c r="DBW2" s="464"/>
      <c r="DBX2" s="464"/>
      <c r="DBY2" s="464"/>
      <c r="DBZ2" s="464"/>
      <c r="DCA2" s="464"/>
      <c r="DCB2" s="464"/>
      <c r="DCC2" s="464"/>
      <c r="DCD2" s="464"/>
      <c r="DCE2" s="464"/>
      <c r="DCF2" s="464"/>
      <c r="DCG2" s="464"/>
      <c r="DCH2" s="464"/>
      <c r="DCI2" s="464"/>
      <c r="DCJ2" s="464"/>
      <c r="DCK2" s="464"/>
      <c r="DCL2" s="464"/>
      <c r="DCM2" s="464"/>
      <c r="DCN2" s="464"/>
      <c r="DCO2" s="464"/>
      <c r="DCP2" s="464"/>
      <c r="DCQ2" s="464"/>
      <c r="DCR2" s="464"/>
      <c r="DCS2" s="464"/>
      <c r="DCT2" s="464"/>
      <c r="DCU2" s="464"/>
      <c r="DCV2" s="464"/>
      <c r="DCW2" s="464"/>
      <c r="DCX2" s="464"/>
      <c r="DCY2" s="464"/>
      <c r="DCZ2" s="464"/>
      <c r="DDA2" s="464"/>
      <c r="DDB2" s="464"/>
      <c r="DDC2" s="464"/>
      <c r="DDD2" s="464"/>
      <c r="DDE2" s="464"/>
      <c r="DDF2" s="464"/>
      <c r="DDG2" s="464"/>
      <c r="DDH2" s="464"/>
      <c r="DDI2" s="464"/>
      <c r="DDJ2" s="464"/>
      <c r="DDK2" s="464"/>
      <c r="DDL2" s="464"/>
      <c r="DDM2" s="464"/>
      <c r="DDN2" s="464"/>
      <c r="DDO2" s="464"/>
      <c r="DDP2" s="464"/>
      <c r="DDQ2" s="464"/>
      <c r="DDR2" s="464"/>
      <c r="DDS2" s="464"/>
      <c r="DDT2" s="464"/>
      <c r="DDU2" s="464"/>
      <c r="DDV2" s="464"/>
      <c r="DDW2" s="464"/>
      <c r="DDX2" s="464"/>
      <c r="DDY2" s="464"/>
      <c r="DDZ2" s="464"/>
      <c r="DEA2" s="464"/>
      <c r="DEB2" s="464"/>
      <c r="DEC2" s="464"/>
      <c r="DED2" s="464"/>
      <c r="DEE2" s="464"/>
      <c r="DEF2" s="464"/>
      <c r="DEG2" s="464"/>
      <c r="DEH2" s="464"/>
      <c r="DEI2" s="464"/>
      <c r="DEJ2" s="464"/>
      <c r="DEK2" s="464"/>
      <c r="DEL2" s="464"/>
      <c r="DEM2" s="464"/>
      <c r="DEN2" s="464"/>
      <c r="DEO2" s="464"/>
      <c r="DEP2" s="464"/>
      <c r="DEQ2" s="464"/>
      <c r="DER2" s="464"/>
      <c r="DES2" s="464"/>
      <c r="DET2" s="464"/>
      <c r="DEU2" s="464"/>
      <c r="DEV2" s="464"/>
      <c r="DEW2" s="464"/>
      <c r="DEX2" s="464"/>
      <c r="DEY2" s="464"/>
      <c r="DEZ2" s="464"/>
      <c r="DFA2" s="464"/>
      <c r="DFB2" s="464"/>
      <c r="DFC2" s="464"/>
      <c r="DFD2" s="464"/>
      <c r="DFE2" s="464"/>
      <c r="DFF2" s="464"/>
      <c r="DFG2" s="464"/>
      <c r="DFH2" s="464"/>
      <c r="DFI2" s="464"/>
      <c r="DFJ2" s="464"/>
      <c r="DFK2" s="464"/>
      <c r="DFL2" s="464"/>
      <c r="DFM2" s="464"/>
      <c r="DFN2" s="464"/>
      <c r="DFO2" s="464"/>
      <c r="DFP2" s="464"/>
      <c r="DFQ2" s="464"/>
      <c r="DFR2" s="464"/>
      <c r="DFS2" s="464"/>
      <c r="DFT2" s="464"/>
      <c r="DFU2" s="464"/>
      <c r="DFV2" s="464"/>
      <c r="DFW2" s="464"/>
      <c r="DFX2" s="464"/>
      <c r="DFY2" s="464"/>
      <c r="DFZ2" s="464"/>
      <c r="DGA2" s="464"/>
      <c r="DGB2" s="464"/>
      <c r="DGC2" s="464"/>
      <c r="DGD2" s="464"/>
      <c r="DGE2" s="464"/>
      <c r="DGF2" s="464"/>
      <c r="DGG2" s="464"/>
      <c r="DGH2" s="464"/>
      <c r="DGI2" s="464"/>
      <c r="DGJ2" s="464"/>
      <c r="DGK2" s="464"/>
      <c r="DGL2" s="464"/>
      <c r="DGM2" s="464"/>
      <c r="DGN2" s="464"/>
      <c r="DGO2" s="464"/>
      <c r="DGP2" s="464"/>
      <c r="DGQ2" s="464"/>
      <c r="DGR2" s="464"/>
      <c r="DGS2" s="464"/>
      <c r="DGT2" s="464"/>
      <c r="DGU2" s="464"/>
      <c r="DGV2" s="464"/>
      <c r="DGW2" s="464"/>
      <c r="DGX2" s="464"/>
      <c r="DGY2" s="464"/>
      <c r="DGZ2" s="464"/>
      <c r="DHA2" s="464"/>
      <c r="DHB2" s="464"/>
      <c r="DHC2" s="464"/>
      <c r="DHD2" s="464"/>
      <c r="DHE2" s="464"/>
      <c r="DHF2" s="464"/>
      <c r="DHG2" s="464"/>
      <c r="DHH2" s="464"/>
      <c r="DHI2" s="464"/>
      <c r="DHJ2" s="464"/>
      <c r="DHK2" s="464"/>
      <c r="DHL2" s="464"/>
      <c r="DHM2" s="464"/>
      <c r="DHN2" s="464"/>
      <c r="DHO2" s="464"/>
      <c r="DHP2" s="464"/>
      <c r="DHQ2" s="464"/>
      <c r="DHR2" s="464"/>
      <c r="DHS2" s="464"/>
      <c r="DHT2" s="464"/>
      <c r="DHU2" s="464"/>
      <c r="DHV2" s="464"/>
      <c r="DHW2" s="464"/>
      <c r="DHX2" s="464"/>
      <c r="DHY2" s="464"/>
      <c r="DHZ2" s="464"/>
      <c r="DIA2" s="464"/>
      <c r="DIB2" s="464"/>
      <c r="DIC2" s="464"/>
      <c r="DID2" s="464"/>
      <c r="DIE2" s="464"/>
      <c r="DIF2" s="464"/>
      <c r="DIG2" s="464"/>
      <c r="DIH2" s="464"/>
      <c r="DII2" s="464"/>
      <c r="DIJ2" s="464"/>
      <c r="DIK2" s="464"/>
      <c r="DIL2" s="464"/>
      <c r="DIM2" s="464"/>
      <c r="DIN2" s="464"/>
      <c r="DIO2" s="464"/>
      <c r="DIP2" s="464"/>
      <c r="DIQ2" s="464"/>
      <c r="DIR2" s="464"/>
      <c r="DIS2" s="464"/>
      <c r="DIT2" s="464"/>
      <c r="DIU2" s="464"/>
      <c r="DIV2" s="464"/>
      <c r="DIW2" s="464"/>
      <c r="DIX2" s="464"/>
      <c r="DIY2" s="464"/>
      <c r="DIZ2" s="464"/>
      <c r="DJA2" s="464"/>
      <c r="DJB2" s="464"/>
      <c r="DJC2" s="464"/>
      <c r="DJD2" s="464"/>
      <c r="DJE2" s="464"/>
      <c r="DJF2" s="464"/>
      <c r="DJG2" s="464"/>
      <c r="DJH2" s="464"/>
      <c r="DJI2" s="464"/>
      <c r="DJJ2" s="464"/>
      <c r="DJK2" s="464"/>
      <c r="DJL2" s="464"/>
      <c r="DJM2" s="464"/>
      <c r="DJN2" s="464"/>
      <c r="DJO2" s="464"/>
      <c r="DJP2" s="464"/>
      <c r="DJQ2" s="464"/>
      <c r="DJR2" s="464"/>
      <c r="DJS2" s="464"/>
      <c r="DJT2" s="464"/>
      <c r="DJU2" s="464"/>
      <c r="DJV2" s="464"/>
      <c r="DJW2" s="464"/>
      <c r="DJX2" s="464"/>
      <c r="DJY2" s="464"/>
      <c r="DJZ2" s="464"/>
      <c r="DKA2" s="464"/>
      <c r="DKB2" s="464"/>
      <c r="DKC2" s="464"/>
      <c r="DKD2" s="464"/>
      <c r="DKE2" s="464"/>
      <c r="DKF2" s="464"/>
      <c r="DKG2" s="464"/>
      <c r="DKH2" s="464"/>
      <c r="DKI2" s="464"/>
      <c r="DKJ2" s="464"/>
      <c r="DKK2" s="464"/>
      <c r="DKL2" s="464"/>
      <c r="DKM2" s="464"/>
      <c r="DKN2" s="464"/>
      <c r="DKO2" s="464"/>
      <c r="DKP2" s="464"/>
      <c r="DKQ2" s="464"/>
      <c r="DKR2" s="464"/>
      <c r="DKS2" s="464"/>
      <c r="DKT2" s="464"/>
      <c r="DKU2" s="464"/>
      <c r="DKV2" s="464"/>
      <c r="DKW2" s="464"/>
      <c r="DKX2" s="464"/>
      <c r="DKY2" s="464"/>
      <c r="DKZ2" s="464"/>
      <c r="DLA2" s="464"/>
      <c r="DLB2" s="464"/>
      <c r="DLC2" s="464"/>
      <c r="DLD2" s="464"/>
      <c r="DLE2" s="464"/>
      <c r="DLF2" s="464"/>
      <c r="DLG2" s="464"/>
      <c r="DLH2" s="464"/>
      <c r="DLI2" s="464"/>
      <c r="DLJ2" s="464"/>
      <c r="DLK2" s="464"/>
      <c r="DLL2" s="464"/>
      <c r="DLM2" s="464"/>
      <c r="DLN2" s="464"/>
      <c r="DLO2" s="464"/>
      <c r="DLP2" s="464"/>
      <c r="DLQ2" s="464"/>
      <c r="DLR2" s="464"/>
      <c r="DLS2" s="464"/>
      <c r="DLT2" s="464"/>
      <c r="DLU2" s="464"/>
      <c r="DLV2" s="464"/>
      <c r="DLW2" s="464"/>
      <c r="DLX2" s="464"/>
      <c r="DLY2" s="464"/>
      <c r="DLZ2" s="464"/>
      <c r="DMA2" s="464"/>
      <c r="DMB2" s="464"/>
      <c r="DMC2" s="464"/>
      <c r="DMD2" s="464"/>
      <c r="DME2" s="464"/>
      <c r="DMF2" s="464"/>
      <c r="DMG2" s="464"/>
      <c r="DMH2" s="464"/>
      <c r="DMI2" s="464"/>
      <c r="DMJ2" s="464"/>
      <c r="DMK2" s="464"/>
      <c r="DML2" s="464"/>
      <c r="DMM2" s="464"/>
      <c r="DMN2" s="464"/>
      <c r="DMO2" s="464"/>
      <c r="DMP2" s="464"/>
      <c r="DMQ2" s="464"/>
      <c r="DMR2" s="464"/>
      <c r="DMS2" s="464"/>
      <c r="DMT2" s="464"/>
      <c r="DMU2" s="464"/>
      <c r="DMV2" s="464"/>
      <c r="DMW2" s="464"/>
      <c r="DMX2" s="464"/>
      <c r="DMY2" s="464"/>
      <c r="DMZ2" s="464"/>
      <c r="DNA2" s="464"/>
      <c r="DNB2" s="464"/>
      <c r="DNC2" s="464"/>
      <c r="DND2" s="464"/>
      <c r="DNE2" s="464"/>
      <c r="DNF2" s="464"/>
      <c r="DNG2" s="464"/>
      <c r="DNH2" s="464"/>
      <c r="DNI2" s="464"/>
      <c r="DNJ2" s="464"/>
      <c r="DNK2" s="464"/>
      <c r="DNL2" s="464"/>
      <c r="DNM2" s="464"/>
      <c r="DNN2" s="464"/>
      <c r="DNO2" s="464"/>
      <c r="DNP2" s="464"/>
      <c r="DNQ2" s="464"/>
      <c r="DNR2" s="464"/>
      <c r="DNS2" s="464"/>
      <c r="DNT2" s="464"/>
      <c r="DNU2" s="464"/>
      <c r="DNV2" s="464"/>
      <c r="DNW2" s="464"/>
      <c r="DNX2" s="464"/>
      <c r="DNY2" s="464"/>
      <c r="DNZ2" s="464"/>
      <c r="DOA2" s="464"/>
      <c r="DOB2" s="464"/>
      <c r="DOC2" s="464"/>
      <c r="DOD2" s="464"/>
      <c r="DOE2" s="464"/>
      <c r="DOF2" s="464"/>
      <c r="DOG2" s="464"/>
      <c r="DOH2" s="464"/>
      <c r="DOI2" s="464"/>
      <c r="DOJ2" s="464"/>
      <c r="DOK2" s="464"/>
      <c r="DOL2" s="464"/>
      <c r="DOM2" s="464"/>
      <c r="DON2" s="464"/>
      <c r="DOO2" s="464"/>
      <c r="DOP2" s="464"/>
      <c r="DOQ2" s="464"/>
      <c r="DOR2" s="464"/>
      <c r="DOS2" s="464"/>
      <c r="DOT2" s="464"/>
      <c r="DOU2" s="464"/>
      <c r="DOV2" s="464"/>
      <c r="DOW2" s="464"/>
      <c r="DOX2" s="464"/>
      <c r="DOY2" s="464"/>
      <c r="DOZ2" s="464"/>
      <c r="DPA2" s="464"/>
      <c r="DPB2" s="464"/>
      <c r="DPC2" s="464"/>
      <c r="DPD2" s="464"/>
      <c r="DPE2" s="464"/>
      <c r="DPF2" s="464"/>
      <c r="DPG2" s="464"/>
      <c r="DPH2" s="464"/>
      <c r="DPI2" s="464"/>
      <c r="DPJ2" s="464"/>
      <c r="DPK2" s="464"/>
      <c r="DPL2" s="464"/>
      <c r="DPM2" s="464"/>
      <c r="DPN2" s="464"/>
      <c r="DPO2" s="464"/>
      <c r="DPP2" s="464"/>
      <c r="DPQ2" s="464"/>
      <c r="DPR2" s="464"/>
      <c r="DPS2" s="464"/>
      <c r="DPT2" s="464"/>
      <c r="DPU2" s="464"/>
      <c r="DPV2" s="464"/>
      <c r="DPW2" s="464"/>
      <c r="DPX2" s="464"/>
      <c r="DPY2" s="464"/>
      <c r="DPZ2" s="464"/>
      <c r="DQA2" s="464"/>
      <c r="DQB2" s="464"/>
      <c r="DQC2" s="464"/>
      <c r="DQD2" s="464"/>
      <c r="DQE2" s="464"/>
      <c r="DQF2" s="464"/>
      <c r="DQG2" s="464"/>
      <c r="DQH2" s="464"/>
      <c r="DQI2" s="464"/>
      <c r="DQJ2" s="464"/>
      <c r="DQK2" s="464"/>
      <c r="DQL2" s="464"/>
      <c r="DQM2" s="464"/>
      <c r="DQN2" s="464"/>
      <c r="DQO2" s="464"/>
      <c r="DQP2" s="464"/>
      <c r="DQQ2" s="464"/>
      <c r="DQR2" s="464"/>
      <c r="DQS2" s="464"/>
      <c r="DQT2" s="464"/>
      <c r="DQU2" s="464"/>
      <c r="DQV2" s="464"/>
      <c r="DQW2" s="464"/>
      <c r="DQX2" s="464"/>
      <c r="DQY2" s="464"/>
      <c r="DQZ2" s="464"/>
      <c r="DRA2" s="464"/>
      <c r="DRB2" s="464"/>
      <c r="DRC2" s="464"/>
      <c r="DRD2" s="464"/>
      <c r="DRE2" s="464"/>
      <c r="DRF2" s="464"/>
      <c r="DRG2" s="464"/>
      <c r="DRH2" s="464"/>
      <c r="DRI2" s="464"/>
      <c r="DRJ2" s="464"/>
      <c r="DRK2" s="464"/>
      <c r="DRL2" s="464"/>
      <c r="DRM2" s="464"/>
      <c r="DRN2" s="464"/>
      <c r="DRO2" s="464"/>
      <c r="DRP2" s="464"/>
      <c r="DRQ2" s="464"/>
      <c r="DRR2" s="464"/>
      <c r="DRS2" s="464"/>
      <c r="DRT2" s="464"/>
      <c r="DRU2" s="464"/>
      <c r="DRV2" s="464"/>
      <c r="DRW2" s="464"/>
      <c r="DRX2" s="464"/>
      <c r="DRY2" s="464"/>
      <c r="DRZ2" s="464"/>
      <c r="DSA2" s="464"/>
      <c r="DSB2" s="464"/>
      <c r="DSC2" s="464"/>
      <c r="DSD2" s="464"/>
      <c r="DSE2" s="464"/>
      <c r="DSF2" s="464"/>
      <c r="DSG2" s="464"/>
      <c r="DSH2" s="464"/>
      <c r="DSI2" s="464"/>
      <c r="DSJ2" s="464"/>
      <c r="DSK2" s="464"/>
      <c r="DSL2" s="464"/>
      <c r="DSM2" s="464"/>
      <c r="DSN2" s="464"/>
      <c r="DSO2" s="464"/>
      <c r="DSP2" s="464"/>
      <c r="DSQ2" s="464"/>
      <c r="DSR2" s="464"/>
      <c r="DSS2" s="464"/>
      <c r="DST2" s="464"/>
      <c r="DSU2" s="464"/>
      <c r="DSV2" s="464"/>
      <c r="DSW2" s="464"/>
      <c r="DSX2" s="464"/>
      <c r="DSY2" s="464"/>
      <c r="DSZ2" s="464"/>
      <c r="DTA2" s="464"/>
      <c r="DTB2" s="464"/>
      <c r="DTC2" s="464"/>
      <c r="DTD2" s="464"/>
      <c r="DTE2" s="464"/>
      <c r="DTF2" s="464"/>
      <c r="DTG2" s="464"/>
      <c r="DTH2" s="464"/>
      <c r="DTI2" s="464"/>
      <c r="DTJ2" s="464"/>
      <c r="DTK2" s="464"/>
      <c r="DTL2" s="464"/>
      <c r="DTM2" s="464"/>
      <c r="DTN2" s="464"/>
      <c r="DTO2" s="464"/>
      <c r="DTP2" s="464"/>
      <c r="DTQ2" s="464"/>
      <c r="DTR2" s="464"/>
      <c r="DTS2" s="464"/>
      <c r="DTT2" s="464"/>
      <c r="DTU2" s="464"/>
      <c r="DTV2" s="464"/>
      <c r="DTW2" s="464"/>
      <c r="DTX2" s="464"/>
      <c r="DTY2" s="464"/>
      <c r="DTZ2" s="464"/>
      <c r="DUA2" s="464"/>
      <c r="DUB2" s="464"/>
      <c r="DUC2" s="464"/>
      <c r="DUD2" s="464"/>
      <c r="DUE2" s="464"/>
      <c r="DUF2" s="464"/>
      <c r="DUG2" s="464"/>
      <c r="DUH2" s="464"/>
      <c r="DUI2" s="464"/>
      <c r="DUJ2" s="464"/>
      <c r="DUK2" s="464"/>
      <c r="DUL2" s="464"/>
      <c r="DUM2" s="464"/>
      <c r="DUN2" s="464"/>
      <c r="DUO2" s="464"/>
      <c r="DUP2" s="464"/>
      <c r="DUQ2" s="464"/>
      <c r="DUR2" s="464"/>
      <c r="DUS2" s="464"/>
      <c r="DUT2" s="464"/>
      <c r="DUU2" s="464"/>
      <c r="DUV2" s="464"/>
      <c r="DUW2" s="464"/>
      <c r="DUX2" s="464"/>
      <c r="DUY2" s="464"/>
      <c r="DUZ2" s="464"/>
      <c r="DVA2" s="464"/>
      <c r="DVB2" s="464"/>
      <c r="DVC2" s="464"/>
      <c r="DVD2" s="464"/>
      <c r="DVE2" s="464"/>
      <c r="DVF2" s="464"/>
      <c r="DVG2" s="464"/>
      <c r="DVH2" s="464"/>
      <c r="DVI2" s="464"/>
      <c r="DVJ2" s="464"/>
      <c r="DVK2" s="464"/>
      <c r="DVL2" s="464"/>
      <c r="DVM2" s="464"/>
      <c r="DVN2" s="464"/>
      <c r="DVO2" s="464"/>
      <c r="DVP2" s="464"/>
      <c r="DVQ2" s="464"/>
      <c r="DVR2" s="464"/>
      <c r="DVS2" s="464"/>
      <c r="DVT2" s="464"/>
      <c r="DVU2" s="464"/>
      <c r="DVV2" s="464"/>
      <c r="DVW2" s="464"/>
      <c r="DVX2" s="464"/>
      <c r="DVY2" s="464"/>
      <c r="DVZ2" s="464"/>
      <c r="DWA2" s="464"/>
      <c r="DWB2" s="464"/>
      <c r="DWC2" s="464"/>
      <c r="DWD2" s="464"/>
      <c r="DWE2" s="464"/>
      <c r="DWF2" s="464"/>
      <c r="DWG2" s="464"/>
      <c r="DWH2" s="464"/>
      <c r="DWI2" s="464"/>
      <c r="DWJ2" s="464"/>
      <c r="DWK2" s="464"/>
      <c r="DWL2" s="464"/>
      <c r="DWM2" s="464"/>
      <c r="DWN2" s="464"/>
      <c r="DWO2" s="464"/>
      <c r="DWP2" s="464"/>
      <c r="DWQ2" s="464"/>
      <c r="DWR2" s="464"/>
      <c r="DWS2" s="464"/>
      <c r="DWT2" s="464"/>
      <c r="DWU2" s="464"/>
      <c r="DWV2" s="464"/>
      <c r="DWW2" s="464"/>
      <c r="DWX2" s="464"/>
      <c r="DWY2" s="464"/>
      <c r="DWZ2" s="464"/>
      <c r="DXA2" s="464"/>
      <c r="DXB2" s="464"/>
      <c r="DXC2" s="464"/>
      <c r="DXD2" s="464"/>
      <c r="DXE2" s="464"/>
      <c r="DXF2" s="464"/>
      <c r="DXG2" s="464"/>
      <c r="DXH2" s="464"/>
      <c r="DXI2" s="464"/>
      <c r="DXJ2" s="464"/>
      <c r="DXK2" s="464"/>
      <c r="DXL2" s="464"/>
      <c r="DXM2" s="464"/>
      <c r="DXN2" s="464"/>
      <c r="DXO2" s="464"/>
      <c r="DXP2" s="464"/>
      <c r="DXQ2" s="464"/>
      <c r="DXR2" s="464"/>
      <c r="DXS2" s="464"/>
      <c r="DXT2" s="464"/>
      <c r="DXU2" s="464"/>
      <c r="DXV2" s="464"/>
      <c r="DXW2" s="464"/>
      <c r="DXX2" s="464"/>
      <c r="DXY2" s="464"/>
      <c r="DXZ2" s="464"/>
      <c r="DYA2" s="464"/>
      <c r="DYB2" s="464"/>
      <c r="DYC2" s="464"/>
      <c r="DYD2" s="464"/>
      <c r="DYE2" s="464"/>
      <c r="DYF2" s="464"/>
      <c r="DYG2" s="464"/>
      <c r="DYH2" s="464"/>
      <c r="DYI2" s="464"/>
      <c r="DYJ2" s="464"/>
      <c r="DYK2" s="464"/>
      <c r="DYL2" s="464"/>
      <c r="DYM2" s="464"/>
      <c r="DYN2" s="464"/>
      <c r="DYO2" s="464"/>
      <c r="DYP2" s="464"/>
      <c r="DYQ2" s="464"/>
      <c r="DYR2" s="464"/>
      <c r="DYS2" s="464"/>
      <c r="DYT2" s="464"/>
      <c r="DYU2" s="464"/>
      <c r="DYV2" s="464"/>
      <c r="DYW2" s="464"/>
      <c r="DYX2" s="464"/>
      <c r="DYY2" s="464"/>
      <c r="DYZ2" s="464"/>
      <c r="DZA2" s="464"/>
      <c r="DZB2" s="464"/>
      <c r="DZC2" s="464"/>
      <c r="DZD2" s="464"/>
      <c r="DZE2" s="464"/>
      <c r="DZF2" s="464"/>
      <c r="DZG2" s="464"/>
      <c r="DZH2" s="464"/>
      <c r="DZI2" s="464"/>
      <c r="DZJ2" s="464"/>
      <c r="DZK2" s="464"/>
      <c r="DZL2" s="464"/>
      <c r="DZM2" s="464"/>
      <c r="DZN2" s="464"/>
      <c r="DZO2" s="464"/>
      <c r="DZP2" s="464"/>
      <c r="DZQ2" s="464"/>
      <c r="DZR2" s="464"/>
      <c r="DZS2" s="464"/>
      <c r="DZT2" s="464"/>
      <c r="DZU2" s="464"/>
      <c r="DZV2" s="464"/>
      <c r="DZW2" s="464"/>
      <c r="DZX2" s="464"/>
      <c r="DZY2" s="464"/>
      <c r="DZZ2" s="464"/>
      <c r="EAA2" s="464"/>
      <c r="EAB2" s="464"/>
      <c r="EAC2" s="464"/>
      <c r="EAD2" s="464"/>
      <c r="EAE2" s="464"/>
      <c r="EAF2" s="464"/>
      <c r="EAG2" s="464"/>
      <c r="EAH2" s="464"/>
      <c r="EAI2" s="464"/>
      <c r="EAJ2" s="464"/>
      <c r="EAK2" s="464"/>
      <c r="EAL2" s="464"/>
      <c r="EAM2" s="464"/>
      <c r="EAN2" s="464"/>
      <c r="EAO2" s="464"/>
      <c r="EAP2" s="464"/>
      <c r="EAQ2" s="464"/>
      <c r="EAR2" s="464"/>
      <c r="EAS2" s="464"/>
      <c r="EAT2" s="464"/>
      <c r="EAU2" s="464"/>
      <c r="EAV2" s="464"/>
      <c r="EAW2" s="464"/>
      <c r="EAX2" s="464"/>
      <c r="EAY2" s="464"/>
      <c r="EAZ2" s="464"/>
      <c r="EBA2" s="464"/>
      <c r="EBB2" s="464"/>
      <c r="EBC2" s="464"/>
      <c r="EBD2" s="464"/>
      <c r="EBE2" s="464"/>
      <c r="EBF2" s="464"/>
      <c r="EBG2" s="464"/>
      <c r="EBH2" s="464"/>
      <c r="EBI2" s="464"/>
      <c r="EBJ2" s="464"/>
      <c r="EBK2" s="464"/>
      <c r="EBL2" s="464"/>
      <c r="EBM2" s="464"/>
      <c r="EBN2" s="464"/>
      <c r="EBO2" s="464"/>
      <c r="EBP2" s="464"/>
      <c r="EBQ2" s="464"/>
      <c r="EBR2" s="464"/>
      <c r="EBS2" s="464"/>
      <c r="EBT2" s="464"/>
      <c r="EBU2" s="464"/>
      <c r="EBV2" s="464"/>
      <c r="EBW2" s="464"/>
      <c r="EBX2" s="464"/>
      <c r="EBY2" s="464"/>
      <c r="EBZ2" s="464"/>
      <c r="ECA2" s="464"/>
      <c r="ECB2" s="464"/>
      <c r="ECC2" s="464"/>
      <c r="ECD2" s="464"/>
      <c r="ECE2" s="464"/>
      <c r="ECF2" s="464"/>
      <c r="ECG2" s="464"/>
      <c r="ECH2" s="464"/>
      <c r="ECI2" s="464"/>
      <c r="ECJ2" s="464"/>
      <c r="ECK2" s="464"/>
      <c r="ECL2" s="464"/>
      <c r="ECM2" s="464"/>
      <c r="ECN2" s="464"/>
      <c r="ECO2" s="464"/>
      <c r="ECP2" s="464"/>
      <c r="ECQ2" s="464"/>
      <c r="ECR2" s="464"/>
      <c r="ECS2" s="464"/>
      <c r="ECT2" s="464"/>
      <c r="ECU2" s="464"/>
      <c r="ECV2" s="464"/>
      <c r="ECW2" s="464"/>
      <c r="ECX2" s="464"/>
      <c r="ECY2" s="464"/>
      <c r="ECZ2" s="464"/>
      <c r="EDA2" s="464"/>
      <c r="EDB2" s="464"/>
      <c r="EDC2" s="464"/>
      <c r="EDD2" s="464"/>
      <c r="EDE2" s="464"/>
      <c r="EDF2" s="464"/>
      <c r="EDG2" s="464"/>
      <c r="EDH2" s="464"/>
      <c r="EDI2" s="464"/>
      <c r="EDJ2" s="464"/>
      <c r="EDK2" s="464"/>
      <c r="EDL2" s="464"/>
      <c r="EDM2" s="464"/>
      <c r="EDN2" s="464"/>
      <c r="EDO2" s="464"/>
      <c r="EDP2" s="464"/>
      <c r="EDQ2" s="464"/>
      <c r="EDR2" s="464"/>
      <c r="EDS2" s="464"/>
      <c r="EDT2" s="464"/>
      <c r="EDU2" s="464"/>
      <c r="EDV2" s="464"/>
      <c r="EDW2" s="464"/>
      <c r="EDX2" s="464"/>
      <c r="EDY2" s="464"/>
      <c r="EDZ2" s="464"/>
      <c r="EEA2" s="464"/>
      <c r="EEB2" s="464"/>
      <c r="EEC2" s="464"/>
      <c r="EED2" s="464"/>
      <c r="EEE2" s="464"/>
      <c r="EEF2" s="464"/>
      <c r="EEG2" s="464"/>
      <c r="EEH2" s="464"/>
      <c r="EEI2" s="464"/>
      <c r="EEJ2" s="464"/>
      <c r="EEK2" s="464"/>
      <c r="EEL2" s="464"/>
      <c r="EEM2" s="464"/>
      <c r="EEN2" s="464"/>
      <c r="EEO2" s="464"/>
      <c r="EEP2" s="464"/>
      <c r="EEQ2" s="464"/>
      <c r="EER2" s="464"/>
      <c r="EES2" s="464"/>
      <c r="EET2" s="464"/>
      <c r="EEU2" s="464"/>
      <c r="EEV2" s="464"/>
      <c r="EEW2" s="464"/>
      <c r="EEX2" s="464"/>
      <c r="EEY2" s="464"/>
      <c r="EEZ2" s="464"/>
      <c r="EFA2" s="464"/>
      <c r="EFB2" s="464"/>
      <c r="EFC2" s="464"/>
      <c r="EFD2" s="464"/>
      <c r="EFE2" s="464"/>
      <c r="EFF2" s="464"/>
      <c r="EFG2" s="464"/>
      <c r="EFH2" s="464"/>
      <c r="EFI2" s="464"/>
      <c r="EFJ2" s="464"/>
      <c r="EFK2" s="464"/>
      <c r="EFL2" s="464"/>
      <c r="EFM2" s="464"/>
      <c r="EFN2" s="464"/>
      <c r="EFO2" s="464"/>
      <c r="EFP2" s="464"/>
      <c r="EFQ2" s="464"/>
      <c r="EFR2" s="464"/>
      <c r="EFS2" s="464"/>
      <c r="EFT2" s="464"/>
      <c r="EFU2" s="464"/>
      <c r="EFV2" s="464"/>
      <c r="EFW2" s="464"/>
      <c r="EFX2" s="464"/>
      <c r="EFY2" s="464"/>
      <c r="EFZ2" s="464"/>
      <c r="EGA2" s="464"/>
      <c r="EGB2" s="464"/>
      <c r="EGC2" s="464"/>
      <c r="EGD2" s="464"/>
      <c r="EGE2" s="464"/>
      <c r="EGF2" s="464"/>
      <c r="EGG2" s="464"/>
      <c r="EGH2" s="464"/>
      <c r="EGI2" s="464"/>
      <c r="EGJ2" s="464"/>
      <c r="EGK2" s="464"/>
      <c r="EGL2" s="464"/>
      <c r="EGM2" s="464"/>
      <c r="EGN2" s="464"/>
      <c r="EGO2" s="464"/>
      <c r="EGP2" s="464"/>
      <c r="EGQ2" s="464"/>
      <c r="EGR2" s="464"/>
      <c r="EGS2" s="464"/>
      <c r="EGT2" s="464"/>
      <c r="EGU2" s="464"/>
      <c r="EGV2" s="464"/>
      <c r="EGW2" s="464"/>
      <c r="EGX2" s="464"/>
      <c r="EGY2" s="464"/>
      <c r="EGZ2" s="464"/>
      <c r="EHA2" s="464"/>
      <c r="EHB2" s="464"/>
      <c r="EHC2" s="464"/>
      <c r="EHD2" s="464"/>
      <c r="EHE2" s="464"/>
      <c r="EHF2" s="464"/>
      <c r="EHG2" s="464"/>
      <c r="EHH2" s="464"/>
      <c r="EHI2" s="464"/>
      <c r="EHJ2" s="464"/>
      <c r="EHK2" s="464"/>
      <c r="EHL2" s="464"/>
      <c r="EHM2" s="464"/>
      <c r="EHN2" s="464"/>
      <c r="EHO2" s="464"/>
      <c r="EHP2" s="464"/>
      <c r="EHQ2" s="464"/>
      <c r="EHR2" s="464"/>
      <c r="EHS2" s="464"/>
      <c r="EHT2" s="464"/>
      <c r="EHU2" s="464"/>
      <c r="EHV2" s="464"/>
      <c r="EHW2" s="464"/>
      <c r="EHX2" s="464"/>
      <c r="EHY2" s="464"/>
      <c r="EHZ2" s="464"/>
      <c r="EIA2" s="464"/>
      <c r="EIB2" s="464"/>
      <c r="EIC2" s="464"/>
      <c r="EID2" s="464"/>
      <c r="EIE2" s="464"/>
      <c r="EIF2" s="464"/>
      <c r="EIG2" s="464"/>
      <c r="EIH2" s="464"/>
      <c r="EII2" s="464"/>
      <c r="EIJ2" s="464"/>
      <c r="EIK2" s="464"/>
      <c r="EIL2" s="464"/>
      <c r="EIM2" s="464"/>
      <c r="EIN2" s="464"/>
      <c r="EIO2" s="464"/>
      <c r="EIP2" s="464"/>
      <c r="EIQ2" s="464"/>
      <c r="EIR2" s="464"/>
      <c r="EIS2" s="464"/>
      <c r="EIT2" s="464"/>
      <c r="EIU2" s="464"/>
      <c r="EIV2" s="464"/>
      <c r="EIW2" s="464"/>
      <c r="EIX2" s="464"/>
      <c r="EIY2" s="464"/>
      <c r="EIZ2" s="464"/>
      <c r="EJA2" s="464"/>
      <c r="EJB2" s="464"/>
      <c r="EJC2" s="464"/>
      <c r="EJD2" s="464"/>
      <c r="EJE2" s="464"/>
      <c r="EJF2" s="464"/>
      <c r="EJG2" s="464"/>
      <c r="EJH2" s="464"/>
      <c r="EJI2" s="464"/>
      <c r="EJJ2" s="464"/>
      <c r="EJK2" s="464"/>
      <c r="EJL2" s="464"/>
      <c r="EJM2" s="464"/>
      <c r="EJN2" s="464"/>
      <c r="EJO2" s="464"/>
      <c r="EJP2" s="464"/>
      <c r="EJQ2" s="464"/>
      <c r="EJR2" s="464"/>
      <c r="EJS2" s="464"/>
      <c r="EJT2" s="464"/>
      <c r="EJU2" s="464"/>
      <c r="EJV2" s="464"/>
      <c r="EJW2" s="464"/>
      <c r="EJX2" s="464"/>
      <c r="EJY2" s="464"/>
      <c r="EJZ2" s="464"/>
      <c r="EKA2" s="464"/>
      <c r="EKB2" s="464"/>
      <c r="EKC2" s="464"/>
      <c r="EKD2" s="464"/>
      <c r="EKE2" s="464"/>
      <c r="EKF2" s="464"/>
      <c r="EKG2" s="464"/>
      <c r="EKH2" s="464"/>
      <c r="EKI2" s="464"/>
      <c r="EKJ2" s="464"/>
      <c r="EKK2" s="464"/>
      <c r="EKL2" s="464"/>
      <c r="EKM2" s="464"/>
      <c r="EKN2" s="464"/>
      <c r="EKO2" s="464"/>
      <c r="EKP2" s="464"/>
      <c r="EKQ2" s="464"/>
      <c r="EKR2" s="464"/>
      <c r="EKS2" s="464"/>
      <c r="EKT2" s="464"/>
      <c r="EKU2" s="464"/>
      <c r="EKV2" s="464"/>
      <c r="EKW2" s="464"/>
      <c r="EKX2" s="464"/>
      <c r="EKY2" s="464"/>
      <c r="EKZ2" s="464"/>
      <c r="ELA2" s="464"/>
      <c r="ELB2" s="464"/>
      <c r="ELC2" s="464"/>
      <c r="ELD2" s="464"/>
      <c r="ELE2" s="464"/>
      <c r="ELF2" s="464"/>
      <c r="ELG2" s="464"/>
      <c r="ELH2" s="464"/>
      <c r="ELI2" s="464"/>
      <c r="ELJ2" s="464"/>
      <c r="ELK2" s="464"/>
      <c r="ELL2" s="464"/>
      <c r="ELM2" s="464"/>
      <c r="ELN2" s="464"/>
      <c r="ELO2" s="464"/>
      <c r="ELP2" s="464"/>
      <c r="ELQ2" s="464"/>
      <c r="ELR2" s="464"/>
      <c r="ELS2" s="464"/>
      <c r="ELT2" s="464"/>
      <c r="ELU2" s="464"/>
      <c r="ELV2" s="464"/>
      <c r="ELW2" s="464"/>
      <c r="ELX2" s="464"/>
      <c r="ELY2" s="464"/>
      <c r="ELZ2" s="464"/>
      <c r="EMA2" s="464"/>
      <c r="EMB2" s="464"/>
      <c r="EMC2" s="464"/>
      <c r="EMD2" s="464"/>
      <c r="EME2" s="464"/>
      <c r="EMF2" s="464"/>
      <c r="EMG2" s="464"/>
      <c r="EMH2" s="464"/>
      <c r="EMI2" s="464"/>
      <c r="EMJ2" s="464"/>
      <c r="EMK2" s="464"/>
      <c r="EML2" s="464"/>
      <c r="EMM2" s="464"/>
      <c r="EMN2" s="464"/>
      <c r="EMO2" s="464"/>
      <c r="EMP2" s="464"/>
      <c r="EMQ2" s="464"/>
      <c r="EMR2" s="464"/>
      <c r="EMS2" s="464"/>
      <c r="EMT2" s="464"/>
      <c r="EMU2" s="464"/>
      <c r="EMV2" s="464"/>
      <c r="EMW2" s="464"/>
      <c r="EMX2" s="464"/>
      <c r="EMY2" s="464"/>
      <c r="EMZ2" s="464"/>
      <c r="ENA2" s="464"/>
      <c r="ENB2" s="464"/>
      <c r="ENC2" s="464"/>
      <c r="END2" s="464"/>
      <c r="ENE2" s="464"/>
      <c r="ENF2" s="464"/>
      <c r="ENG2" s="464"/>
      <c r="ENH2" s="464"/>
      <c r="ENI2" s="464"/>
      <c r="ENJ2" s="464"/>
      <c r="ENK2" s="464"/>
      <c r="ENL2" s="464"/>
      <c r="ENM2" s="464"/>
      <c r="ENN2" s="464"/>
      <c r="ENO2" s="464"/>
      <c r="ENP2" s="464"/>
      <c r="ENQ2" s="464"/>
      <c r="ENR2" s="464"/>
      <c r="ENS2" s="464"/>
      <c r="ENT2" s="464"/>
      <c r="ENU2" s="464"/>
      <c r="ENV2" s="464"/>
      <c r="ENW2" s="464"/>
      <c r="ENX2" s="464"/>
      <c r="ENY2" s="464"/>
      <c r="ENZ2" s="464"/>
      <c r="EOA2" s="464"/>
      <c r="EOB2" s="464"/>
      <c r="EOC2" s="464"/>
      <c r="EOD2" s="464"/>
      <c r="EOE2" s="464"/>
      <c r="EOF2" s="464"/>
      <c r="EOG2" s="464"/>
      <c r="EOH2" s="464"/>
      <c r="EOI2" s="464"/>
      <c r="EOJ2" s="464"/>
      <c r="EOK2" s="464"/>
      <c r="EOL2" s="464"/>
      <c r="EOM2" s="464"/>
      <c r="EON2" s="464"/>
      <c r="EOO2" s="464"/>
      <c r="EOP2" s="464"/>
      <c r="EOQ2" s="464"/>
      <c r="EOR2" s="464"/>
      <c r="EOS2" s="464"/>
      <c r="EOT2" s="464"/>
      <c r="EOU2" s="464"/>
      <c r="EOV2" s="464"/>
      <c r="EOW2" s="464"/>
      <c r="EOX2" s="464"/>
      <c r="EOY2" s="464"/>
      <c r="EOZ2" s="464"/>
      <c r="EPA2" s="464"/>
      <c r="EPB2" s="464"/>
      <c r="EPC2" s="464"/>
      <c r="EPD2" s="464"/>
      <c r="EPE2" s="464"/>
      <c r="EPF2" s="464"/>
      <c r="EPG2" s="464"/>
      <c r="EPH2" s="464"/>
      <c r="EPI2" s="464"/>
      <c r="EPJ2" s="464"/>
      <c r="EPK2" s="464"/>
      <c r="EPL2" s="464"/>
      <c r="EPM2" s="464"/>
      <c r="EPN2" s="464"/>
      <c r="EPO2" s="464"/>
      <c r="EPP2" s="464"/>
      <c r="EPQ2" s="464"/>
      <c r="EPR2" s="464"/>
      <c r="EPS2" s="464"/>
      <c r="EPT2" s="464"/>
      <c r="EPU2" s="464"/>
      <c r="EPV2" s="464"/>
      <c r="EPW2" s="464"/>
      <c r="EPX2" s="464"/>
      <c r="EPY2" s="464"/>
      <c r="EPZ2" s="464"/>
      <c r="EQA2" s="464"/>
      <c r="EQB2" s="464"/>
      <c r="EQC2" s="464"/>
      <c r="EQD2" s="464"/>
      <c r="EQE2" s="464"/>
      <c r="EQF2" s="464"/>
      <c r="EQG2" s="464"/>
      <c r="EQH2" s="464"/>
      <c r="EQI2" s="464"/>
      <c r="EQJ2" s="464"/>
      <c r="EQK2" s="464"/>
      <c r="EQL2" s="464"/>
      <c r="EQM2" s="464"/>
      <c r="EQN2" s="464"/>
      <c r="EQO2" s="464"/>
      <c r="EQP2" s="464"/>
      <c r="EQQ2" s="464"/>
      <c r="EQR2" s="464"/>
      <c r="EQS2" s="464"/>
      <c r="EQT2" s="464"/>
      <c r="EQU2" s="464"/>
      <c r="EQV2" s="464"/>
      <c r="EQW2" s="464"/>
      <c r="EQX2" s="464"/>
      <c r="EQY2" s="464"/>
      <c r="EQZ2" s="464"/>
      <c r="ERA2" s="464"/>
      <c r="ERB2" s="464"/>
      <c r="ERC2" s="464"/>
      <c r="ERD2" s="464"/>
      <c r="ERE2" s="464"/>
      <c r="ERF2" s="464"/>
      <c r="ERG2" s="464"/>
      <c r="ERH2" s="464"/>
      <c r="ERI2" s="464"/>
      <c r="ERJ2" s="464"/>
      <c r="ERK2" s="464"/>
      <c r="ERL2" s="464"/>
      <c r="ERM2" s="464"/>
      <c r="ERN2" s="464"/>
      <c r="ERO2" s="464"/>
      <c r="ERP2" s="464"/>
      <c r="ERQ2" s="464"/>
      <c r="ERR2" s="464"/>
      <c r="ERS2" s="464"/>
      <c r="ERT2" s="464"/>
      <c r="ERU2" s="464"/>
      <c r="ERV2" s="464"/>
      <c r="ERW2" s="464"/>
      <c r="ERX2" s="464"/>
      <c r="ERY2" s="464"/>
      <c r="ERZ2" s="464"/>
      <c r="ESA2" s="464"/>
      <c r="ESB2" s="464"/>
      <c r="ESC2" s="464"/>
      <c r="ESD2" s="464"/>
      <c r="ESE2" s="464"/>
      <c r="ESF2" s="464"/>
      <c r="ESG2" s="464"/>
      <c r="ESH2" s="464"/>
      <c r="ESI2" s="464"/>
      <c r="ESJ2" s="464"/>
      <c r="ESK2" s="464"/>
      <c r="ESL2" s="464"/>
      <c r="ESM2" s="464"/>
      <c r="ESN2" s="464"/>
      <c r="ESO2" s="464"/>
      <c r="ESP2" s="464"/>
      <c r="ESQ2" s="464"/>
      <c r="ESR2" s="464"/>
      <c r="ESS2" s="464"/>
      <c r="EST2" s="464"/>
      <c r="ESU2" s="464"/>
      <c r="ESV2" s="464"/>
      <c r="ESW2" s="464"/>
      <c r="ESX2" s="464"/>
      <c r="ESY2" s="464"/>
      <c r="ESZ2" s="464"/>
      <c r="ETA2" s="464"/>
      <c r="ETB2" s="464"/>
      <c r="ETC2" s="464"/>
      <c r="ETD2" s="464"/>
      <c r="ETE2" s="464"/>
      <c r="ETF2" s="464"/>
      <c r="ETG2" s="464"/>
      <c r="ETH2" s="464"/>
      <c r="ETI2" s="464"/>
      <c r="ETJ2" s="464"/>
      <c r="ETK2" s="464"/>
      <c r="ETL2" s="464"/>
      <c r="ETM2" s="464"/>
      <c r="ETN2" s="464"/>
      <c r="ETO2" s="464"/>
      <c r="ETP2" s="464"/>
      <c r="ETQ2" s="464"/>
      <c r="ETR2" s="464"/>
      <c r="ETS2" s="464"/>
      <c r="ETT2" s="464"/>
      <c r="ETU2" s="464"/>
      <c r="ETV2" s="464"/>
      <c r="ETW2" s="464"/>
      <c r="ETX2" s="464"/>
      <c r="ETY2" s="464"/>
      <c r="ETZ2" s="464"/>
      <c r="EUA2" s="464"/>
      <c r="EUB2" s="464"/>
      <c r="EUC2" s="464"/>
      <c r="EUD2" s="464"/>
      <c r="EUE2" s="464"/>
      <c r="EUF2" s="464"/>
      <c r="EUG2" s="464"/>
      <c r="EUH2" s="464"/>
      <c r="EUI2" s="464"/>
      <c r="EUJ2" s="464"/>
      <c r="EUK2" s="464"/>
      <c r="EUL2" s="464"/>
      <c r="EUM2" s="464"/>
      <c r="EUN2" s="464"/>
      <c r="EUO2" s="464"/>
      <c r="EUP2" s="464"/>
      <c r="EUQ2" s="464"/>
      <c r="EUR2" s="464"/>
      <c r="EUS2" s="464"/>
      <c r="EUT2" s="464"/>
      <c r="EUU2" s="464"/>
      <c r="EUV2" s="464"/>
      <c r="EUW2" s="464"/>
      <c r="EUX2" s="464"/>
      <c r="EUY2" s="464"/>
      <c r="EUZ2" s="464"/>
      <c r="EVA2" s="464"/>
      <c r="EVB2" s="464"/>
      <c r="EVC2" s="464"/>
      <c r="EVD2" s="464"/>
      <c r="EVE2" s="464"/>
      <c r="EVF2" s="464"/>
      <c r="EVG2" s="464"/>
      <c r="EVH2" s="464"/>
      <c r="EVI2" s="464"/>
      <c r="EVJ2" s="464"/>
      <c r="EVK2" s="464"/>
      <c r="EVL2" s="464"/>
      <c r="EVM2" s="464"/>
      <c r="EVN2" s="464"/>
      <c r="EVO2" s="464"/>
      <c r="EVP2" s="464"/>
      <c r="EVQ2" s="464"/>
      <c r="EVR2" s="464"/>
      <c r="EVS2" s="464"/>
      <c r="EVT2" s="464"/>
      <c r="EVU2" s="464"/>
      <c r="EVV2" s="464"/>
      <c r="EVW2" s="464"/>
      <c r="EVX2" s="464"/>
      <c r="EVY2" s="464"/>
      <c r="EVZ2" s="464"/>
      <c r="EWA2" s="464"/>
      <c r="EWB2" s="464"/>
      <c r="EWC2" s="464"/>
      <c r="EWD2" s="464"/>
      <c r="EWE2" s="464"/>
      <c r="EWF2" s="464"/>
      <c r="EWG2" s="464"/>
      <c r="EWH2" s="464"/>
      <c r="EWI2" s="464"/>
      <c r="EWJ2" s="464"/>
      <c r="EWK2" s="464"/>
      <c r="EWL2" s="464"/>
      <c r="EWM2" s="464"/>
      <c r="EWN2" s="464"/>
      <c r="EWO2" s="464"/>
      <c r="EWP2" s="464"/>
      <c r="EWQ2" s="464"/>
      <c r="EWR2" s="464"/>
      <c r="EWS2" s="464"/>
      <c r="EWT2" s="464"/>
      <c r="EWU2" s="464"/>
      <c r="EWV2" s="464"/>
      <c r="EWW2" s="464"/>
      <c r="EWX2" s="464"/>
      <c r="EWY2" s="464"/>
      <c r="EWZ2" s="464"/>
      <c r="EXA2" s="464"/>
      <c r="EXB2" s="464"/>
      <c r="EXC2" s="464"/>
      <c r="EXD2" s="464"/>
      <c r="EXE2" s="464"/>
      <c r="EXF2" s="464"/>
      <c r="EXG2" s="464"/>
      <c r="EXH2" s="464"/>
      <c r="EXI2" s="464"/>
      <c r="EXJ2" s="464"/>
      <c r="EXK2" s="464"/>
      <c r="EXL2" s="464"/>
      <c r="EXM2" s="464"/>
      <c r="EXN2" s="464"/>
      <c r="EXO2" s="464"/>
      <c r="EXP2" s="464"/>
      <c r="EXQ2" s="464"/>
      <c r="EXR2" s="464"/>
      <c r="EXS2" s="464"/>
      <c r="EXT2" s="464"/>
      <c r="EXU2" s="464"/>
      <c r="EXV2" s="464"/>
      <c r="EXW2" s="464"/>
      <c r="EXX2" s="464"/>
      <c r="EXY2" s="464"/>
      <c r="EXZ2" s="464"/>
      <c r="EYA2" s="464"/>
      <c r="EYB2" s="464"/>
      <c r="EYC2" s="464"/>
      <c r="EYD2" s="464"/>
      <c r="EYE2" s="464"/>
      <c r="EYF2" s="464"/>
      <c r="EYG2" s="464"/>
      <c r="EYH2" s="464"/>
      <c r="EYI2" s="464"/>
      <c r="EYJ2" s="464"/>
      <c r="EYK2" s="464"/>
      <c r="EYL2" s="464"/>
      <c r="EYM2" s="464"/>
      <c r="EYN2" s="464"/>
      <c r="EYO2" s="464"/>
      <c r="EYP2" s="464"/>
      <c r="EYQ2" s="464"/>
      <c r="EYR2" s="464"/>
      <c r="EYS2" s="464"/>
      <c r="EYT2" s="464"/>
      <c r="EYU2" s="464"/>
      <c r="EYV2" s="464"/>
      <c r="EYW2" s="464"/>
      <c r="EYX2" s="464"/>
      <c r="EYY2" s="464"/>
      <c r="EYZ2" s="464"/>
      <c r="EZA2" s="464"/>
      <c r="EZB2" s="464"/>
      <c r="EZC2" s="464"/>
      <c r="EZD2" s="464"/>
      <c r="EZE2" s="464"/>
      <c r="EZF2" s="464"/>
      <c r="EZG2" s="464"/>
      <c r="EZH2" s="464"/>
      <c r="EZI2" s="464"/>
      <c r="EZJ2" s="464"/>
      <c r="EZK2" s="464"/>
      <c r="EZL2" s="464"/>
      <c r="EZM2" s="464"/>
      <c r="EZN2" s="464"/>
      <c r="EZO2" s="464"/>
      <c r="EZP2" s="464"/>
      <c r="EZQ2" s="464"/>
      <c r="EZR2" s="464"/>
      <c r="EZS2" s="464"/>
      <c r="EZT2" s="464"/>
      <c r="EZU2" s="464"/>
      <c r="EZV2" s="464"/>
      <c r="EZW2" s="464"/>
      <c r="EZX2" s="464"/>
      <c r="EZY2" s="464"/>
      <c r="EZZ2" s="464"/>
      <c r="FAA2" s="464"/>
      <c r="FAB2" s="464"/>
      <c r="FAC2" s="464"/>
      <c r="FAD2" s="464"/>
      <c r="FAE2" s="464"/>
      <c r="FAF2" s="464"/>
      <c r="FAG2" s="464"/>
      <c r="FAH2" s="464"/>
      <c r="FAI2" s="464"/>
      <c r="FAJ2" s="464"/>
      <c r="FAK2" s="464"/>
      <c r="FAL2" s="464"/>
      <c r="FAM2" s="464"/>
      <c r="FAN2" s="464"/>
      <c r="FAO2" s="464"/>
      <c r="FAP2" s="464"/>
      <c r="FAQ2" s="464"/>
      <c r="FAR2" s="464"/>
      <c r="FAS2" s="464"/>
      <c r="FAT2" s="464"/>
      <c r="FAU2" s="464"/>
      <c r="FAV2" s="464"/>
      <c r="FAW2" s="464"/>
      <c r="FAX2" s="464"/>
      <c r="FAY2" s="464"/>
      <c r="FAZ2" s="464"/>
      <c r="FBA2" s="464"/>
      <c r="FBB2" s="464"/>
      <c r="FBC2" s="464"/>
      <c r="FBD2" s="464"/>
      <c r="FBE2" s="464"/>
      <c r="FBF2" s="464"/>
      <c r="FBG2" s="464"/>
      <c r="FBH2" s="464"/>
      <c r="FBI2" s="464"/>
      <c r="FBJ2" s="464"/>
      <c r="FBK2" s="464"/>
      <c r="FBL2" s="464"/>
      <c r="FBM2" s="464"/>
      <c r="FBN2" s="464"/>
      <c r="FBO2" s="464"/>
      <c r="FBP2" s="464"/>
      <c r="FBQ2" s="464"/>
      <c r="FBR2" s="464"/>
      <c r="FBS2" s="464"/>
      <c r="FBT2" s="464"/>
      <c r="FBU2" s="464"/>
      <c r="FBV2" s="464"/>
      <c r="FBW2" s="464"/>
      <c r="FBX2" s="464"/>
      <c r="FBY2" s="464"/>
      <c r="FBZ2" s="464"/>
      <c r="FCA2" s="464"/>
      <c r="FCB2" s="464"/>
      <c r="FCC2" s="464"/>
      <c r="FCD2" s="464"/>
      <c r="FCE2" s="464"/>
      <c r="FCF2" s="464"/>
      <c r="FCG2" s="464"/>
      <c r="FCH2" s="464"/>
      <c r="FCI2" s="464"/>
      <c r="FCJ2" s="464"/>
      <c r="FCK2" s="464"/>
      <c r="FCL2" s="464"/>
      <c r="FCM2" s="464"/>
      <c r="FCN2" s="464"/>
      <c r="FCO2" s="464"/>
      <c r="FCP2" s="464"/>
      <c r="FCQ2" s="464"/>
      <c r="FCR2" s="464"/>
      <c r="FCS2" s="464"/>
      <c r="FCT2" s="464"/>
      <c r="FCU2" s="464"/>
      <c r="FCV2" s="464"/>
      <c r="FCW2" s="464"/>
      <c r="FCX2" s="464"/>
      <c r="FCY2" s="464"/>
      <c r="FCZ2" s="464"/>
      <c r="FDA2" s="464"/>
      <c r="FDB2" s="464"/>
      <c r="FDC2" s="464"/>
      <c r="FDD2" s="464"/>
      <c r="FDE2" s="464"/>
      <c r="FDF2" s="464"/>
      <c r="FDG2" s="464"/>
      <c r="FDH2" s="464"/>
      <c r="FDI2" s="464"/>
      <c r="FDJ2" s="464"/>
      <c r="FDK2" s="464"/>
      <c r="FDL2" s="464"/>
      <c r="FDM2" s="464"/>
      <c r="FDN2" s="464"/>
      <c r="FDO2" s="464"/>
      <c r="FDP2" s="464"/>
      <c r="FDQ2" s="464"/>
      <c r="FDR2" s="464"/>
      <c r="FDS2" s="464"/>
      <c r="FDT2" s="464"/>
      <c r="FDU2" s="464"/>
      <c r="FDV2" s="464"/>
      <c r="FDW2" s="464"/>
      <c r="FDX2" s="464"/>
      <c r="FDY2" s="464"/>
      <c r="FDZ2" s="464"/>
      <c r="FEA2" s="464"/>
      <c r="FEB2" s="464"/>
      <c r="FEC2" s="464"/>
      <c r="FED2" s="464"/>
      <c r="FEE2" s="464"/>
      <c r="FEF2" s="464"/>
      <c r="FEG2" s="464"/>
      <c r="FEH2" s="464"/>
      <c r="FEI2" s="464"/>
      <c r="FEJ2" s="464"/>
      <c r="FEK2" s="464"/>
      <c r="FEL2" s="464"/>
      <c r="FEM2" s="464"/>
      <c r="FEN2" s="464"/>
      <c r="FEO2" s="464"/>
      <c r="FEP2" s="464"/>
      <c r="FEQ2" s="464"/>
      <c r="FER2" s="464"/>
      <c r="FES2" s="464"/>
      <c r="FET2" s="464"/>
      <c r="FEU2" s="464"/>
      <c r="FEV2" s="464"/>
      <c r="FEW2" s="464"/>
      <c r="FEX2" s="464"/>
      <c r="FEY2" s="464"/>
      <c r="FEZ2" s="464"/>
      <c r="FFA2" s="464"/>
      <c r="FFB2" s="464"/>
      <c r="FFC2" s="464"/>
      <c r="FFD2" s="464"/>
      <c r="FFE2" s="464"/>
      <c r="FFF2" s="464"/>
      <c r="FFG2" s="464"/>
      <c r="FFH2" s="464"/>
      <c r="FFI2" s="464"/>
      <c r="FFJ2" s="464"/>
      <c r="FFK2" s="464"/>
      <c r="FFL2" s="464"/>
      <c r="FFM2" s="464"/>
      <c r="FFN2" s="464"/>
      <c r="FFO2" s="464"/>
      <c r="FFP2" s="464"/>
      <c r="FFQ2" s="464"/>
      <c r="FFR2" s="464"/>
      <c r="FFS2" s="464"/>
      <c r="FFT2" s="464"/>
      <c r="FFU2" s="464"/>
      <c r="FFV2" s="464"/>
      <c r="FFW2" s="464"/>
      <c r="FFX2" s="464"/>
      <c r="FFY2" s="464"/>
      <c r="FFZ2" s="464"/>
      <c r="FGA2" s="464"/>
      <c r="FGB2" s="464"/>
      <c r="FGC2" s="464"/>
      <c r="FGD2" s="464"/>
      <c r="FGE2" s="464"/>
      <c r="FGF2" s="464"/>
      <c r="FGG2" s="464"/>
      <c r="FGH2" s="464"/>
      <c r="FGI2" s="464"/>
      <c r="FGJ2" s="464"/>
      <c r="FGK2" s="464"/>
      <c r="FGL2" s="464"/>
      <c r="FGM2" s="464"/>
      <c r="FGN2" s="464"/>
      <c r="FGO2" s="464"/>
      <c r="FGP2" s="464"/>
      <c r="FGQ2" s="464"/>
      <c r="FGR2" s="464"/>
      <c r="FGS2" s="464"/>
      <c r="FGT2" s="464"/>
      <c r="FGU2" s="464"/>
      <c r="FGV2" s="464"/>
      <c r="FGW2" s="464"/>
      <c r="FGX2" s="464"/>
      <c r="FGY2" s="464"/>
      <c r="FGZ2" s="464"/>
      <c r="FHA2" s="464"/>
      <c r="FHB2" s="464"/>
      <c r="FHC2" s="464"/>
      <c r="FHD2" s="464"/>
      <c r="FHE2" s="464"/>
      <c r="FHF2" s="464"/>
      <c r="FHG2" s="464"/>
      <c r="FHH2" s="464"/>
      <c r="FHI2" s="464"/>
      <c r="FHJ2" s="464"/>
      <c r="FHK2" s="464"/>
      <c r="FHL2" s="464"/>
      <c r="FHM2" s="464"/>
      <c r="FHN2" s="464"/>
      <c r="FHO2" s="464"/>
      <c r="FHP2" s="464"/>
      <c r="FHQ2" s="464"/>
      <c r="FHR2" s="464"/>
      <c r="FHS2" s="464"/>
      <c r="FHT2" s="464"/>
      <c r="FHU2" s="464"/>
      <c r="FHV2" s="464"/>
      <c r="FHW2" s="464"/>
      <c r="FHX2" s="464"/>
      <c r="FHY2" s="464"/>
      <c r="FHZ2" s="464"/>
      <c r="FIA2" s="464"/>
      <c r="FIB2" s="464"/>
      <c r="FIC2" s="464"/>
      <c r="FID2" s="464"/>
      <c r="FIE2" s="464"/>
      <c r="FIF2" s="464"/>
      <c r="FIG2" s="464"/>
      <c r="FIH2" s="464"/>
      <c r="FII2" s="464"/>
      <c r="FIJ2" s="464"/>
      <c r="FIK2" s="464"/>
      <c r="FIL2" s="464"/>
      <c r="FIM2" s="464"/>
      <c r="FIN2" s="464"/>
      <c r="FIO2" s="464"/>
      <c r="FIP2" s="464"/>
      <c r="FIQ2" s="464"/>
      <c r="FIR2" s="464"/>
      <c r="FIS2" s="464"/>
      <c r="FIT2" s="464"/>
      <c r="FIU2" s="464"/>
      <c r="FIV2" s="464"/>
      <c r="FIW2" s="464"/>
      <c r="FIX2" s="464"/>
      <c r="FIY2" s="464"/>
      <c r="FIZ2" s="464"/>
      <c r="FJA2" s="464"/>
      <c r="FJB2" s="464"/>
      <c r="FJC2" s="464"/>
      <c r="FJD2" s="464"/>
      <c r="FJE2" s="464"/>
      <c r="FJF2" s="464"/>
      <c r="FJG2" s="464"/>
      <c r="FJH2" s="464"/>
      <c r="FJI2" s="464"/>
      <c r="FJJ2" s="464"/>
      <c r="FJK2" s="464"/>
      <c r="FJL2" s="464"/>
      <c r="FJM2" s="464"/>
      <c r="FJN2" s="464"/>
      <c r="FJO2" s="464"/>
      <c r="FJP2" s="464"/>
      <c r="FJQ2" s="464"/>
      <c r="FJR2" s="464"/>
      <c r="FJS2" s="464"/>
      <c r="FJT2" s="464"/>
      <c r="FJU2" s="464"/>
      <c r="FJV2" s="464"/>
      <c r="FJW2" s="464"/>
      <c r="FJX2" s="464"/>
      <c r="FJY2" s="464"/>
      <c r="FJZ2" s="464"/>
      <c r="FKA2" s="464"/>
      <c r="FKB2" s="464"/>
      <c r="FKC2" s="464"/>
      <c r="FKD2" s="464"/>
      <c r="FKE2" s="464"/>
      <c r="FKF2" s="464"/>
      <c r="FKG2" s="464"/>
      <c r="FKH2" s="464"/>
      <c r="FKI2" s="464"/>
      <c r="FKJ2" s="464"/>
      <c r="FKK2" s="464"/>
      <c r="FKL2" s="464"/>
      <c r="FKM2" s="464"/>
      <c r="FKN2" s="464"/>
      <c r="FKO2" s="464"/>
      <c r="FKP2" s="464"/>
      <c r="FKQ2" s="464"/>
      <c r="FKR2" s="464"/>
      <c r="FKS2" s="464"/>
      <c r="FKT2" s="464"/>
      <c r="FKU2" s="464"/>
      <c r="FKV2" s="464"/>
      <c r="FKW2" s="464"/>
      <c r="FKX2" s="464"/>
      <c r="FKY2" s="464"/>
      <c r="FKZ2" s="464"/>
      <c r="FLA2" s="464"/>
      <c r="FLB2" s="464"/>
      <c r="FLC2" s="464"/>
      <c r="FLD2" s="464"/>
      <c r="FLE2" s="464"/>
      <c r="FLF2" s="464"/>
      <c r="FLG2" s="464"/>
      <c r="FLH2" s="464"/>
      <c r="FLI2" s="464"/>
      <c r="FLJ2" s="464"/>
      <c r="FLK2" s="464"/>
      <c r="FLL2" s="464"/>
      <c r="FLM2" s="464"/>
      <c r="FLN2" s="464"/>
      <c r="FLO2" s="464"/>
      <c r="FLP2" s="464"/>
      <c r="FLQ2" s="464"/>
      <c r="FLR2" s="464"/>
      <c r="FLS2" s="464"/>
      <c r="FLT2" s="464"/>
      <c r="FLU2" s="464"/>
      <c r="FLV2" s="464"/>
      <c r="FLW2" s="464"/>
      <c r="FLX2" s="464"/>
      <c r="FLY2" s="464"/>
      <c r="FLZ2" s="464"/>
      <c r="FMA2" s="464"/>
      <c r="FMB2" s="464"/>
      <c r="FMC2" s="464"/>
      <c r="FMD2" s="464"/>
      <c r="FME2" s="464"/>
      <c r="FMF2" s="464"/>
      <c r="FMG2" s="464"/>
      <c r="FMH2" s="464"/>
      <c r="FMI2" s="464"/>
      <c r="FMJ2" s="464"/>
      <c r="FMK2" s="464"/>
      <c r="FML2" s="464"/>
      <c r="FMM2" s="464"/>
      <c r="FMN2" s="464"/>
      <c r="FMO2" s="464"/>
      <c r="FMP2" s="464"/>
      <c r="FMQ2" s="464"/>
      <c r="FMR2" s="464"/>
      <c r="FMS2" s="464"/>
      <c r="FMT2" s="464"/>
      <c r="FMU2" s="464"/>
      <c r="FMV2" s="464"/>
      <c r="FMW2" s="464"/>
      <c r="FMX2" s="464"/>
      <c r="FMY2" s="464"/>
      <c r="FMZ2" s="464"/>
      <c r="FNA2" s="464"/>
      <c r="FNB2" s="464"/>
      <c r="FNC2" s="464"/>
      <c r="FND2" s="464"/>
      <c r="FNE2" s="464"/>
      <c r="FNF2" s="464"/>
      <c r="FNG2" s="464"/>
      <c r="FNH2" s="464"/>
      <c r="FNI2" s="464"/>
      <c r="FNJ2" s="464"/>
      <c r="FNK2" s="464"/>
      <c r="FNL2" s="464"/>
      <c r="FNM2" s="464"/>
      <c r="FNN2" s="464"/>
      <c r="FNO2" s="464"/>
      <c r="FNP2" s="464"/>
      <c r="FNQ2" s="464"/>
      <c r="FNR2" s="464"/>
      <c r="FNS2" s="464"/>
      <c r="FNT2" s="464"/>
      <c r="FNU2" s="464"/>
      <c r="FNV2" s="464"/>
      <c r="FNW2" s="464"/>
      <c r="FNX2" s="464"/>
      <c r="FNY2" s="464"/>
      <c r="FNZ2" s="464"/>
      <c r="FOA2" s="464"/>
      <c r="FOB2" s="464"/>
      <c r="FOC2" s="464"/>
      <c r="FOD2" s="464"/>
      <c r="FOE2" s="464"/>
      <c r="FOF2" s="464"/>
      <c r="FOG2" s="464"/>
      <c r="FOH2" s="464"/>
      <c r="FOI2" s="464"/>
      <c r="FOJ2" s="464"/>
      <c r="FOK2" s="464"/>
      <c r="FOL2" s="464"/>
      <c r="FOM2" s="464"/>
      <c r="FON2" s="464"/>
      <c r="FOO2" s="464"/>
      <c r="FOP2" s="464"/>
      <c r="FOQ2" s="464"/>
      <c r="FOR2" s="464"/>
      <c r="FOS2" s="464"/>
      <c r="FOT2" s="464"/>
      <c r="FOU2" s="464"/>
      <c r="FOV2" s="464"/>
      <c r="FOW2" s="464"/>
      <c r="FOX2" s="464"/>
      <c r="FOY2" s="464"/>
      <c r="FOZ2" s="464"/>
      <c r="FPA2" s="464"/>
      <c r="FPB2" s="464"/>
      <c r="FPC2" s="464"/>
      <c r="FPD2" s="464"/>
      <c r="FPE2" s="464"/>
      <c r="FPF2" s="464"/>
      <c r="FPG2" s="464"/>
      <c r="FPH2" s="464"/>
      <c r="FPI2" s="464"/>
      <c r="FPJ2" s="464"/>
      <c r="FPK2" s="464"/>
      <c r="FPL2" s="464"/>
      <c r="FPM2" s="464"/>
      <c r="FPN2" s="464"/>
      <c r="FPO2" s="464"/>
      <c r="FPP2" s="464"/>
      <c r="FPQ2" s="464"/>
      <c r="FPR2" s="464"/>
      <c r="FPS2" s="464"/>
      <c r="FPT2" s="464"/>
      <c r="FPU2" s="464"/>
      <c r="FPV2" s="464"/>
      <c r="FPW2" s="464"/>
      <c r="FPX2" s="464"/>
      <c r="FPY2" s="464"/>
      <c r="FPZ2" s="464"/>
      <c r="FQA2" s="464"/>
      <c r="FQB2" s="464"/>
      <c r="FQC2" s="464"/>
      <c r="FQD2" s="464"/>
      <c r="FQE2" s="464"/>
      <c r="FQF2" s="464"/>
      <c r="FQG2" s="464"/>
      <c r="FQH2" s="464"/>
      <c r="FQI2" s="464"/>
      <c r="FQJ2" s="464"/>
      <c r="FQK2" s="464"/>
      <c r="FQL2" s="464"/>
      <c r="FQM2" s="464"/>
      <c r="FQN2" s="464"/>
      <c r="FQO2" s="464"/>
      <c r="FQP2" s="464"/>
      <c r="FQQ2" s="464"/>
      <c r="FQR2" s="464"/>
      <c r="FQS2" s="464"/>
      <c r="FQT2" s="464"/>
      <c r="FQU2" s="464"/>
      <c r="FQV2" s="464"/>
      <c r="FQW2" s="464"/>
      <c r="FQX2" s="464"/>
      <c r="FQY2" s="464"/>
      <c r="FQZ2" s="464"/>
      <c r="FRA2" s="464"/>
      <c r="FRB2" s="464"/>
      <c r="FRC2" s="464"/>
      <c r="FRD2" s="464"/>
      <c r="FRE2" s="464"/>
      <c r="FRF2" s="464"/>
      <c r="FRG2" s="464"/>
      <c r="FRH2" s="464"/>
      <c r="FRI2" s="464"/>
      <c r="FRJ2" s="464"/>
      <c r="FRK2" s="464"/>
      <c r="FRL2" s="464"/>
      <c r="FRM2" s="464"/>
      <c r="FRN2" s="464"/>
      <c r="FRO2" s="464"/>
      <c r="FRP2" s="464"/>
      <c r="FRQ2" s="464"/>
      <c r="FRR2" s="464"/>
      <c r="FRS2" s="464"/>
      <c r="FRT2" s="464"/>
      <c r="FRU2" s="464"/>
      <c r="FRV2" s="464"/>
      <c r="FRW2" s="464"/>
      <c r="FRX2" s="464"/>
      <c r="FRY2" s="464"/>
      <c r="FRZ2" s="464"/>
      <c r="FSA2" s="464"/>
      <c r="FSB2" s="464"/>
      <c r="FSC2" s="464"/>
      <c r="FSD2" s="464"/>
      <c r="FSE2" s="464"/>
      <c r="FSF2" s="464"/>
      <c r="FSG2" s="464"/>
      <c r="FSH2" s="464"/>
      <c r="FSI2" s="464"/>
      <c r="FSJ2" s="464"/>
      <c r="FSK2" s="464"/>
      <c r="FSL2" s="464"/>
      <c r="FSM2" s="464"/>
      <c r="FSN2" s="464"/>
      <c r="FSO2" s="464"/>
      <c r="FSP2" s="464"/>
      <c r="FSQ2" s="464"/>
      <c r="FSR2" s="464"/>
      <c r="FSS2" s="464"/>
      <c r="FST2" s="464"/>
      <c r="FSU2" s="464"/>
      <c r="FSV2" s="464"/>
      <c r="FSW2" s="464"/>
      <c r="FSX2" s="464"/>
      <c r="FSY2" s="464"/>
      <c r="FSZ2" s="464"/>
      <c r="FTA2" s="464"/>
      <c r="FTB2" s="464"/>
      <c r="FTC2" s="464"/>
      <c r="FTD2" s="464"/>
      <c r="FTE2" s="464"/>
      <c r="FTF2" s="464"/>
      <c r="FTG2" s="464"/>
      <c r="FTH2" s="464"/>
      <c r="FTI2" s="464"/>
      <c r="FTJ2" s="464"/>
      <c r="FTK2" s="464"/>
      <c r="FTL2" s="464"/>
      <c r="FTM2" s="464"/>
      <c r="FTN2" s="464"/>
      <c r="FTO2" s="464"/>
      <c r="FTP2" s="464"/>
      <c r="FTQ2" s="464"/>
      <c r="FTR2" s="464"/>
      <c r="FTS2" s="464"/>
      <c r="FTT2" s="464"/>
      <c r="FTU2" s="464"/>
      <c r="FTV2" s="464"/>
      <c r="FTW2" s="464"/>
      <c r="FTX2" s="464"/>
      <c r="FTY2" s="464"/>
      <c r="FTZ2" s="464"/>
      <c r="FUA2" s="464"/>
      <c r="FUB2" s="464"/>
      <c r="FUC2" s="464"/>
      <c r="FUD2" s="464"/>
      <c r="FUE2" s="464"/>
      <c r="FUF2" s="464"/>
      <c r="FUG2" s="464"/>
      <c r="FUH2" s="464"/>
      <c r="FUI2" s="464"/>
      <c r="FUJ2" s="464"/>
      <c r="FUK2" s="464"/>
      <c r="FUL2" s="464"/>
      <c r="FUM2" s="464"/>
      <c r="FUN2" s="464"/>
      <c r="FUO2" s="464"/>
      <c r="FUP2" s="464"/>
      <c r="FUQ2" s="464"/>
      <c r="FUR2" s="464"/>
      <c r="FUS2" s="464"/>
      <c r="FUT2" s="464"/>
      <c r="FUU2" s="464"/>
      <c r="FUV2" s="464"/>
      <c r="FUW2" s="464"/>
      <c r="FUX2" s="464"/>
      <c r="FUY2" s="464"/>
      <c r="FUZ2" s="464"/>
      <c r="FVA2" s="464"/>
      <c r="FVB2" s="464"/>
      <c r="FVC2" s="464"/>
      <c r="FVD2" s="464"/>
      <c r="FVE2" s="464"/>
      <c r="FVF2" s="464"/>
      <c r="FVG2" s="464"/>
      <c r="FVH2" s="464"/>
      <c r="FVI2" s="464"/>
      <c r="FVJ2" s="464"/>
      <c r="FVK2" s="464"/>
      <c r="FVL2" s="464"/>
      <c r="FVM2" s="464"/>
      <c r="FVN2" s="464"/>
      <c r="FVO2" s="464"/>
      <c r="FVP2" s="464"/>
      <c r="FVQ2" s="464"/>
      <c r="FVR2" s="464"/>
      <c r="FVS2" s="464"/>
      <c r="FVT2" s="464"/>
      <c r="FVU2" s="464"/>
      <c r="FVV2" s="464"/>
      <c r="FVW2" s="464"/>
      <c r="FVX2" s="464"/>
      <c r="FVY2" s="464"/>
      <c r="FVZ2" s="464"/>
      <c r="FWA2" s="464"/>
      <c r="FWB2" s="464"/>
      <c r="FWC2" s="464"/>
      <c r="FWD2" s="464"/>
      <c r="FWE2" s="464"/>
      <c r="FWF2" s="464"/>
      <c r="FWG2" s="464"/>
      <c r="FWH2" s="464"/>
      <c r="FWI2" s="464"/>
      <c r="FWJ2" s="464"/>
      <c r="FWK2" s="464"/>
      <c r="FWL2" s="464"/>
      <c r="FWM2" s="464"/>
      <c r="FWN2" s="464"/>
      <c r="FWO2" s="464"/>
      <c r="FWP2" s="464"/>
      <c r="FWQ2" s="464"/>
      <c r="FWR2" s="464"/>
      <c r="FWS2" s="464"/>
      <c r="FWT2" s="464"/>
      <c r="FWU2" s="464"/>
      <c r="FWV2" s="464"/>
      <c r="FWW2" s="464"/>
      <c r="FWX2" s="464"/>
      <c r="FWY2" s="464"/>
      <c r="FWZ2" s="464"/>
      <c r="FXA2" s="464"/>
      <c r="FXB2" s="464"/>
      <c r="FXC2" s="464"/>
      <c r="FXD2" s="464"/>
      <c r="FXE2" s="464"/>
      <c r="FXF2" s="464"/>
      <c r="FXG2" s="464"/>
      <c r="FXH2" s="464"/>
      <c r="FXI2" s="464"/>
      <c r="FXJ2" s="464"/>
      <c r="FXK2" s="464"/>
      <c r="FXL2" s="464"/>
      <c r="FXM2" s="464"/>
      <c r="FXN2" s="464"/>
      <c r="FXO2" s="464"/>
      <c r="FXP2" s="464"/>
      <c r="FXQ2" s="464"/>
      <c r="FXR2" s="464"/>
      <c r="FXS2" s="464"/>
      <c r="FXT2" s="464"/>
      <c r="FXU2" s="464"/>
      <c r="FXV2" s="464"/>
      <c r="FXW2" s="464"/>
      <c r="FXX2" s="464"/>
      <c r="FXY2" s="464"/>
      <c r="FXZ2" s="464"/>
      <c r="FYA2" s="464"/>
      <c r="FYB2" s="464"/>
      <c r="FYC2" s="464"/>
      <c r="FYD2" s="464"/>
      <c r="FYE2" s="464"/>
      <c r="FYF2" s="464"/>
      <c r="FYG2" s="464"/>
      <c r="FYH2" s="464"/>
      <c r="FYI2" s="464"/>
      <c r="FYJ2" s="464"/>
      <c r="FYK2" s="464"/>
      <c r="FYL2" s="464"/>
      <c r="FYM2" s="464"/>
      <c r="FYN2" s="464"/>
      <c r="FYO2" s="464"/>
      <c r="FYP2" s="464"/>
      <c r="FYQ2" s="464"/>
      <c r="FYR2" s="464"/>
      <c r="FYS2" s="464"/>
      <c r="FYT2" s="464"/>
      <c r="FYU2" s="464"/>
      <c r="FYV2" s="464"/>
      <c r="FYW2" s="464"/>
      <c r="FYX2" s="464"/>
      <c r="FYY2" s="464"/>
      <c r="FYZ2" s="464"/>
      <c r="FZA2" s="464"/>
      <c r="FZB2" s="464"/>
      <c r="FZC2" s="464"/>
      <c r="FZD2" s="464"/>
      <c r="FZE2" s="464"/>
      <c r="FZF2" s="464"/>
      <c r="FZG2" s="464"/>
      <c r="FZH2" s="464"/>
      <c r="FZI2" s="464"/>
      <c r="FZJ2" s="464"/>
      <c r="FZK2" s="464"/>
      <c r="FZL2" s="464"/>
      <c r="FZM2" s="464"/>
      <c r="FZN2" s="464"/>
      <c r="FZO2" s="464"/>
      <c r="FZP2" s="464"/>
      <c r="FZQ2" s="464"/>
      <c r="FZR2" s="464"/>
      <c r="FZS2" s="464"/>
      <c r="FZT2" s="464"/>
      <c r="FZU2" s="464"/>
      <c r="FZV2" s="464"/>
      <c r="FZW2" s="464"/>
      <c r="FZX2" s="464"/>
      <c r="FZY2" s="464"/>
      <c r="FZZ2" s="464"/>
      <c r="GAA2" s="464"/>
      <c r="GAB2" s="464"/>
      <c r="GAC2" s="464"/>
      <c r="GAD2" s="464"/>
      <c r="GAE2" s="464"/>
      <c r="GAF2" s="464"/>
      <c r="GAG2" s="464"/>
      <c r="GAH2" s="464"/>
      <c r="GAI2" s="464"/>
      <c r="GAJ2" s="464"/>
      <c r="GAK2" s="464"/>
      <c r="GAL2" s="464"/>
      <c r="GAM2" s="464"/>
      <c r="GAN2" s="464"/>
      <c r="GAO2" s="464"/>
      <c r="GAP2" s="464"/>
      <c r="GAQ2" s="464"/>
      <c r="GAR2" s="464"/>
      <c r="GAS2" s="464"/>
      <c r="GAT2" s="464"/>
      <c r="GAU2" s="464"/>
      <c r="GAV2" s="464"/>
      <c r="GAW2" s="464"/>
      <c r="GAX2" s="464"/>
      <c r="GAY2" s="464"/>
      <c r="GAZ2" s="464"/>
      <c r="GBA2" s="464"/>
      <c r="GBB2" s="464"/>
      <c r="GBC2" s="464"/>
      <c r="GBD2" s="464"/>
      <c r="GBE2" s="464"/>
      <c r="GBF2" s="464"/>
      <c r="GBG2" s="464"/>
      <c r="GBH2" s="464"/>
      <c r="GBI2" s="464"/>
      <c r="GBJ2" s="464"/>
      <c r="GBK2" s="464"/>
      <c r="GBL2" s="464"/>
      <c r="GBM2" s="464"/>
      <c r="GBN2" s="464"/>
      <c r="GBO2" s="464"/>
      <c r="GBP2" s="464"/>
      <c r="GBQ2" s="464"/>
      <c r="GBR2" s="464"/>
      <c r="GBS2" s="464"/>
      <c r="GBT2" s="464"/>
      <c r="GBU2" s="464"/>
      <c r="GBV2" s="464"/>
      <c r="GBW2" s="464"/>
      <c r="GBX2" s="464"/>
      <c r="GBY2" s="464"/>
      <c r="GBZ2" s="464"/>
      <c r="GCA2" s="464"/>
      <c r="GCB2" s="464"/>
      <c r="GCC2" s="464"/>
      <c r="GCD2" s="464"/>
      <c r="GCE2" s="464"/>
      <c r="GCF2" s="464"/>
      <c r="GCG2" s="464"/>
      <c r="GCH2" s="464"/>
      <c r="GCI2" s="464"/>
      <c r="GCJ2" s="464"/>
      <c r="GCK2" s="464"/>
      <c r="GCL2" s="464"/>
      <c r="GCM2" s="464"/>
      <c r="GCN2" s="464"/>
      <c r="GCO2" s="464"/>
      <c r="GCP2" s="464"/>
      <c r="GCQ2" s="464"/>
      <c r="GCR2" s="464"/>
      <c r="GCS2" s="464"/>
      <c r="GCT2" s="464"/>
      <c r="GCU2" s="464"/>
      <c r="GCV2" s="464"/>
      <c r="GCW2" s="464"/>
      <c r="GCX2" s="464"/>
      <c r="GCY2" s="464"/>
      <c r="GCZ2" s="464"/>
      <c r="GDA2" s="464"/>
      <c r="GDB2" s="464"/>
      <c r="GDC2" s="464"/>
      <c r="GDD2" s="464"/>
      <c r="GDE2" s="464"/>
      <c r="GDF2" s="464"/>
      <c r="GDG2" s="464"/>
      <c r="GDH2" s="464"/>
      <c r="GDI2" s="464"/>
      <c r="GDJ2" s="464"/>
      <c r="GDK2" s="464"/>
      <c r="GDL2" s="464"/>
      <c r="GDM2" s="464"/>
      <c r="GDN2" s="464"/>
      <c r="GDO2" s="464"/>
      <c r="GDP2" s="464"/>
      <c r="GDQ2" s="464"/>
      <c r="GDR2" s="464"/>
      <c r="GDS2" s="464"/>
      <c r="GDT2" s="464"/>
      <c r="GDU2" s="464"/>
      <c r="GDV2" s="464"/>
      <c r="GDW2" s="464"/>
      <c r="GDX2" s="464"/>
      <c r="GDY2" s="464"/>
      <c r="GDZ2" s="464"/>
      <c r="GEA2" s="464"/>
      <c r="GEB2" s="464"/>
      <c r="GEC2" s="464"/>
      <c r="GED2" s="464"/>
      <c r="GEE2" s="464"/>
      <c r="GEF2" s="464"/>
      <c r="GEG2" s="464"/>
      <c r="GEH2" s="464"/>
      <c r="GEI2" s="464"/>
      <c r="GEJ2" s="464"/>
      <c r="GEK2" s="464"/>
      <c r="GEL2" s="464"/>
      <c r="GEM2" s="464"/>
      <c r="GEN2" s="464"/>
      <c r="GEO2" s="464"/>
      <c r="GEP2" s="464"/>
      <c r="GEQ2" s="464"/>
      <c r="GER2" s="464"/>
      <c r="GES2" s="464"/>
      <c r="GET2" s="464"/>
      <c r="GEU2" s="464"/>
      <c r="GEV2" s="464"/>
      <c r="GEW2" s="464"/>
      <c r="GEX2" s="464"/>
      <c r="GEY2" s="464"/>
      <c r="GEZ2" s="464"/>
      <c r="GFA2" s="464"/>
      <c r="GFB2" s="464"/>
      <c r="GFC2" s="464"/>
      <c r="GFD2" s="464"/>
      <c r="GFE2" s="464"/>
      <c r="GFF2" s="464"/>
      <c r="GFG2" s="464"/>
      <c r="GFH2" s="464"/>
      <c r="GFI2" s="464"/>
      <c r="GFJ2" s="464"/>
      <c r="GFK2" s="464"/>
      <c r="GFL2" s="464"/>
      <c r="GFM2" s="464"/>
      <c r="GFN2" s="464"/>
      <c r="GFO2" s="464"/>
      <c r="GFP2" s="464"/>
      <c r="GFQ2" s="464"/>
      <c r="GFR2" s="464"/>
      <c r="GFS2" s="464"/>
      <c r="GFT2" s="464"/>
      <c r="GFU2" s="464"/>
      <c r="GFV2" s="464"/>
      <c r="GFW2" s="464"/>
      <c r="GFX2" s="464"/>
      <c r="GFY2" s="464"/>
      <c r="GFZ2" s="464"/>
      <c r="GGA2" s="464"/>
      <c r="GGB2" s="464"/>
      <c r="GGC2" s="464"/>
      <c r="GGD2" s="464"/>
      <c r="GGE2" s="464"/>
      <c r="GGF2" s="464"/>
      <c r="GGG2" s="464"/>
      <c r="GGH2" s="464"/>
      <c r="GGI2" s="464"/>
      <c r="GGJ2" s="464"/>
      <c r="GGK2" s="464"/>
      <c r="GGL2" s="464"/>
      <c r="GGM2" s="464"/>
      <c r="GGN2" s="464"/>
      <c r="GGO2" s="464"/>
      <c r="GGP2" s="464"/>
      <c r="GGQ2" s="464"/>
      <c r="GGR2" s="464"/>
      <c r="GGS2" s="464"/>
      <c r="GGT2" s="464"/>
      <c r="GGU2" s="464"/>
      <c r="GGV2" s="464"/>
      <c r="GGW2" s="464"/>
      <c r="GGX2" s="464"/>
      <c r="GGY2" s="464"/>
      <c r="GGZ2" s="464"/>
      <c r="GHA2" s="464"/>
      <c r="GHB2" s="464"/>
      <c r="GHC2" s="464"/>
      <c r="GHD2" s="464"/>
      <c r="GHE2" s="464"/>
      <c r="GHF2" s="464"/>
      <c r="GHG2" s="464"/>
      <c r="GHH2" s="464"/>
      <c r="GHI2" s="464"/>
      <c r="GHJ2" s="464"/>
      <c r="GHK2" s="464"/>
      <c r="GHL2" s="464"/>
      <c r="GHM2" s="464"/>
      <c r="GHN2" s="464"/>
      <c r="GHO2" s="464"/>
      <c r="GHP2" s="464"/>
      <c r="GHQ2" s="464"/>
      <c r="GHR2" s="464"/>
      <c r="GHS2" s="464"/>
      <c r="GHT2" s="464"/>
      <c r="GHU2" s="464"/>
      <c r="GHV2" s="464"/>
      <c r="GHW2" s="464"/>
      <c r="GHX2" s="464"/>
      <c r="GHY2" s="464"/>
      <c r="GHZ2" s="464"/>
      <c r="GIA2" s="464"/>
      <c r="GIB2" s="464"/>
      <c r="GIC2" s="464"/>
      <c r="GID2" s="464"/>
      <c r="GIE2" s="464"/>
      <c r="GIF2" s="464"/>
      <c r="GIG2" s="464"/>
      <c r="GIH2" s="464"/>
      <c r="GII2" s="464"/>
      <c r="GIJ2" s="464"/>
      <c r="GIK2" s="464"/>
      <c r="GIL2" s="464"/>
      <c r="GIM2" s="464"/>
      <c r="GIN2" s="464"/>
      <c r="GIO2" s="464"/>
      <c r="GIP2" s="464"/>
      <c r="GIQ2" s="464"/>
      <c r="GIR2" s="464"/>
      <c r="GIS2" s="464"/>
      <c r="GIT2" s="464"/>
      <c r="GIU2" s="464"/>
      <c r="GIV2" s="464"/>
      <c r="GIW2" s="464"/>
      <c r="GIX2" s="464"/>
      <c r="GIY2" s="464"/>
      <c r="GIZ2" s="464"/>
      <c r="GJA2" s="464"/>
      <c r="GJB2" s="464"/>
      <c r="GJC2" s="464"/>
      <c r="GJD2" s="464"/>
      <c r="GJE2" s="464"/>
      <c r="GJF2" s="464"/>
      <c r="GJG2" s="464"/>
      <c r="GJH2" s="464"/>
      <c r="GJI2" s="464"/>
      <c r="GJJ2" s="464"/>
      <c r="GJK2" s="464"/>
      <c r="GJL2" s="464"/>
      <c r="GJM2" s="464"/>
      <c r="GJN2" s="464"/>
      <c r="GJO2" s="464"/>
      <c r="GJP2" s="464"/>
      <c r="GJQ2" s="464"/>
      <c r="GJR2" s="464"/>
      <c r="GJS2" s="464"/>
      <c r="GJT2" s="464"/>
      <c r="GJU2" s="464"/>
      <c r="GJV2" s="464"/>
      <c r="GJW2" s="464"/>
      <c r="GJX2" s="464"/>
      <c r="GJY2" s="464"/>
      <c r="GJZ2" s="464"/>
      <c r="GKA2" s="464"/>
      <c r="GKB2" s="464"/>
      <c r="GKC2" s="464"/>
      <c r="GKD2" s="464"/>
      <c r="GKE2" s="464"/>
      <c r="GKF2" s="464"/>
      <c r="GKG2" s="464"/>
      <c r="GKH2" s="464"/>
      <c r="GKI2" s="464"/>
      <c r="GKJ2" s="464"/>
      <c r="GKK2" s="464"/>
      <c r="GKL2" s="464"/>
      <c r="GKM2" s="464"/>
      <c r="GKN2" s="464"/>
      <c r="GKO2" s="464"/>
      <c r="GKP2" s="464"/>
      <c r="GKQ2" s="464"/>
      <c r="GKR2" s="464"/>
      <c r="GKS2" s="464"/>
      <c r="GKT2" s="464"/>
      <c r="GKU2" s="464"/>
      <c r="GKV2" s="464"/>
      <c r="GKW2" s="464"/>
      <c r="GKX2" s="464"/>
      <c r="GKY2" s="464"/>
      <c r="GKZ2" s="464"/>
      <c r="GLA2" s="464"/>
      <c r="GLB2" s="464"/>
      <c r="GLC2" s="464"/>
      <c r="GLD2" s="464"/>
      <c r="GLE2" s="464"/>
      <c r="GLF2" s="464"/>
      <c r="GLG2" s="464"/>
      <c r="GLH2" s="464"/>
      <c r="GLI2" s="464"/>
      <c r="GLJ2" s="464"/>
      <c r="GLK2" s="464"/>
      <c r="GLL2" s="464"/>
      <c r="GLM2" s="464"/>
      <c r="GLN2" s="464"/>
      <c r="GLO2" s="464"/>
      <c r="GLP2" s="464"/>
      <c r="GLQ2" s="464"/>
      <c r="GLR2" s="464"/>
      <c r="GLS2" s="464"/>
      <c r="GLT2" s="464"/>
      <c r="GLU2" s="464"/>
      <c r="GLV2" s="464"/>
      <c r="GLW2" s="464"/>
      <c r="GLX2" s="464"/>
      <c r="GLY2" s="464"/>
      <c r="GLZ2" s="464"/>
      <c r="GMA2" s="464"/>
      <c r="GMB2" s="464"/>
      <c r="GMC2" s="464"/>
      <c r="GMD2" s="464"/>
      <c r="GME2" s="464"/>
      <c r="GMF2" s="464"/>
      <c r="GMG2" s="464"/>
      <c r="GMH2" s="464"/>
      <c r="GMI2" s="464"/>
      <c r="GMJ2" s="464"/>
      <c r="GMK2" s="464"/>
      <c r="GML2" s="464"/>
      <c r="GMM2" s="464"/>
      <c r="GMN2" s="464"/>
      <c r="GMO2" s="464"/>
      <c r="GMP2" s="464"/>
      <c r="GMQ2" s="464"/>
      <c r="GMR2" s="464"/>
      <c r="GMS2" s="464"/>
      <c r="GMT2" s="464"/>
      <c r="GMU2" s="464"/>
      <c r="GMV2" s="464"/>
      <c r="GMW2" s="464"/>
      <c r="GMX2" s="464"/>
      <c r="GMY2" s="464"/>
      <c r="GMZ2" s="464"/>
      <c r="GNA2" s="464"/>
      <c r="GNB2" s="464"/>
      <c r="GNC2" s="464"/>
      <c r="GND2" s="464"/>
      <c r="GNE2" s="464"/>
      <c r="GNF2" s="464"/>
      <c r="GNG2" s="464"/>
      <c r="GNH2" s="464"/>
      <c r="GNI2" s="464"/>
      <c r="GNJ2" s="464"/>
      <c r="GNK2" s="464"/>
      <c r="GNL2" s="464"/>
      <c r="GNM2" s="464"/>
      <c r="GNN2" s="464"/>
      <c r="GNO2" s="464"/>
      <c r="GNP2" s="464"/>
      <c r="GNQ2" s="464"/>
      <c r="GNR2" s="464"/>
      <c r="GNS2" s="464"/>
      <c r="GNT2" s="464"/>
      <c r="GNU2" s="464"/>
      <c r="GNV2" s="464"/>
      <c r="GNW2" s="464"/>
      <c r="GNX2" s="464"/>
      <c r="GNY2" s="464"/>
      <c r="GNZ2" s="464"/>
      <c r="GOA2" s="464"/>
      <c r="GOB2" s="464"/>
      <c r="GOC2" s="464"/>
      <c r="GOD2" s="464"/>
      <c r="GOE2" s="464"/>
      <c r="GOF2" s="464"/>
      <c r="GOG2" s="464"/>
      <c r="GOH2" s="464"/>
      <c r="GOI2" s="464"/>
      <c r="GOJ2" s="464"/>
      <c r="GOK2" s="464"/>
      <c r="GOL2" s="464"/>
      <c r="GOM2" s="464"/>
      <c r="GON2" s="464"/>
      <c r="GOO2" s="464"/>
      <c r="GOP2" s="464"/>
      <c r="GOQ2" s="464"/>
      <c r="GOR2" s="464"/>
      <c r="GOS2" s="464"/>
      <c r="GOT2" s="464"/>
      <c r="GOU2" s="464"/>
      <c r="GOV2" s="464"/>
      <c r="GOW2" s="464"/>
      <c r="GOX2" s="464"/>
      <c r="GOY2" s="464"/>
      <c r="GOZ2" s="464"/>
      <c r="GPA2" s="464"/>
      <c r="GPB2" s="464"/>
      <c r="GPC2" s="464"/>
      <c r="GPD2" s="464"/>
      <c r="GPE2" s="464"/>
      <c r="GPF2" s="464"/>
      <c r="GPG2" s="464"/>
      <c r="GPH2" s="464"/>
      <c r="GPI2" s="464"/>
      <c r="GPJ2" s="464"/>
      <c r="GPK2" s="464"/>
      <c r="GPL2" s="464"/>
      <c r="GPM2" s="464"/>
      <c r="GPN2" s="464"/>
      <c r="GPO2" s="464"/>
      <c r="GPP2" s="464"/>
      <c r="GPQ2" s="464"/>
      <c r="GPR2" s="464"/>
      <c r="GPS2" s="464"/>
      <c r="GPT2" s="464"/>
      <c r="GPU2" s="464"/>
      <c r="GPV2" s="464"/>
      <c r="GPW2" s="464"/>
      <c r="GPX2" s="464"/>
      <c r="GPY2" s="464"/>
      <c r="GPZ2" s="464"/>
      <c r="GQA2" s="464"/>
      <c r="GQB2" s="464"/>
      <c r="GQC2" s="464"/>
      <c r="GQD2" s="464"/>
      <c r="GQE2" s="464"/>
      <c r="GQF2" s="464"/>
      <c r="GQG2" s="464"/>
      <c r="GQH2" s="464"/>
      <c r="GQI2" s="464"/>
      <c r="GQJ2" s="464"/>
      <c r="GQK2" s="464"/>
      <c r="GQL2" s="464"/>
      <c r="GQM2" s="464"/>
      <c r="GQN2" s="464"/>
      <c r="GQO2" s="464"/>
      <c r="GQP2" s="464"/>
      <c r="GQQ2" s="464"/>
      <c r="GQR2" s="464"/>
      <c r="GQS2" s="464"/>
      <c r="GQT2" s="464"/>
      <c r="GQU2" s="464"/>
      <c r="GQV2" s="464"/>
      <c r="GQW2" s="464"/>
      <c r="GQX2" s="464"/>
      <c r="GQY2" s="464"/>
      <c r="GQZ2" s="464"/>
      <c r="GRA2" s="464"/>
      <c r="GRB2" s="464"/>
      <c r="GRC2" s="464"/>
      <c r="GRD2" s="464"/>
      <c r="GRE2" s="464"/>
      <c r="GRF2" s="464"/>
      <c r="GRG2" s="464"/>
      <c r="GRH2" s="464"/>
      <c r="GRI2" s="464"/>
      <c r="GRJ2" s="464"/>
      <c r="GRK2" s="464"/>
      <c r="GRL2" s="464"/>
      <c r="GRM2" s="464"/>
      <c r="GRN2" s="464"/>
      <c r="GRO2" s="464"/>
      <c r="GRP2" s="464"/>
      <c r="GRQ2" s="464"/>
      <c r="GRR2" s="464"/>
      <c r="GRS2" s="464"/>
      <c r="GRT2" s="464"/>
      <c r="GRU2" s="464"/>
      <c r="GRV2" s="464"/>
      <c r="GRW2" s="464"/>
      <c r="GRX2" s="464"/>
      <c r="GRY2" s="464"/>
      <c r="GRZ2" s="464"/>
      <c r="GSA2" s="464"/>
      <c r="GSB2" s="464"/>
      <c r="GSC2" s="464"/>
      <c r="GSD2" s="464"/>
      <c r="GSE2" s="464"/>
      <c r="GSF2" s="464"/>
      <c r="GSG2" s="464"/>
      <c r="GSH2" s="464"/>
      <c r="GSI2" s="464"/>
      <c r="GSJ2" s="464"/>
      <c r="GSK2" s="464"/>
      <c r="GSL2" s="464"/>
      <c r="GSM2" s="464"/>
      <c r="GSN2" s="464"/>
      <c r="GSO2" s="464"/>
      <c r="GSP2" s="464"/>
      <c r="GSQ2" s="464"/>
      <c r="GSR2" s="464"/>
      <c r="GSS2" s="464"/>
      <c r="GST2" s="464"/>
      <c r="GSU2" s="464"/>
      <c r="GSV2" s="464"/>
      <c r="GSW2" s="464"/>
      <c r="GSX2" s="464"/>
      <c r="GSY2" s="464"/>
      <c r="GSZ2" s="464"/>
      <c r="GTA2" s="464"/>
      <c r="GTB2" s="464"/>
      <c r="GTC2" s="464"/>
      <c r="GTD2" s="464"/>
      <c r="GTE2" s="464"/>
      <c r="GTF2" s="464"/>
      <c r="GTG2" s="464"/>
      <c r="GTH2" s="464"/>
      <c r="GTI2" s="464"/>
      <c r="GTJ2" s="464"/>
      <c r="GTK2" s="464"/>
      <c r="GTL2" s="464"/>
      <c r="GTM2" s="464"/>
      <c r="GTN2" s="464"/>
      <c r="GTO2" s="464"/>
      <c r="GTP2" s="464"/>
      <c r="GTQ2" s="464"/>
      <c r="GTR2" s="464"/>
      <c r="GTS2" s="464"/>
      <c r="GTT2" s="464"/>
      <c r="GTU2" s="464"/>
      <c r="GTV2" s="464"/>
      <c r="GTW2" s="464"/>
      <c r="GTX2" s="464"/>
      <c r="GTY2" s="464"/>
      <c r="GTZ2" s="464"/>
      <c r="GUA2" s="464"/>
      <c r="GUB2" s="464"/>
      <c r="GUC2" s="464"/>
      <c r="GUD2" s="464"/>
      <c r="GUE2" s="464"/>
      <c r="GUF2" s="464"/>
      <c r="GUG2" s="464"/>
      <c r="GUH2" s="464"/>
      <c r="GUI2" s="464"/>
      <c r="GUJ2" s="464"/>
      <c r="GUK2" s="464"/>
      <c r="GUL2" s="464"/>
      <c r="GUM2" s="464"/>
      <c r="GUN2" s="464"/>
      <c r="GUO2" s="464"/>
      <c r="GUP2" s="464"/>
      <c r="GUQ2" s="464"/>
      <c r="GUR2" s="464"/>
      <c r="GUS2" s="464"/>
      <c r="GUT2" s="464"/>
      <c r="GUU2" s="464"/>
      <c r="GUV2" s="464"/>
      <c r="GUW2" s="464"/>
      <c r="GUX2" s="464"/>
      <c r="GUY2" s="464"/>
      <c r="GUZ2" s="464"/>
      <c r="GVA2" s="464"/>
      <c r="GVB2" s="464"/>
      <c r="GVC2" s="464"/>
      <c r="GVD2" s="464"/>
      <c r="GVE2" s="464"/>
      <c r="GVF2" s="464"/>
      <c r="GVG2" s="464"/>
      <c r="GVH2" s="464"/>
      <c r="GVI2" s="464"/>
      <c r="GVJ2" s="464"/>
      <c r="GVK2" s="464"/>
      <c r="GVL2" s="464"/>
      <c r="GVM2" s="464"/>
      <c r="GVN2" s="464"/>
      <c r="GVO2" s="464"/>
      <c r="GVP2" s="464"/>
      <c r="GVQ2" s="464"/>
      <c r="GVR2" s="464"/>
      <c r="GVS2" s="464"/>
      <c r="GVT2" s="464"/>
      <c r="GVU2" s="464"/>
      <c r="GVV2" s="464"/>
      <c r="GVW2" s="464"/>
      <c r="GVX2" s="464"/>
      <c r="GVY2" s="464"/>
      <c r="GVZ2" s="464"/>
      <c r="GWA2" s="464"/>
      <c r="GWB2" s="464"/>
      <c r="GWC2" s="464"/>
      <c r="GWD2" s="464"/>
      <c r="GWE2" s="464"/>
      <c r="GWF2" s="464"/>
      <c r="GWG2" s="464"/>
      <c r="GWH2" s="464"/>
      <c r="GWI2" s="464"/>
      <c r="GWJ2" s="464"/>
      <c r="GWK2" s="464"/>
      <c r="GWL2" s="464"/>
      <c r="GWM2" s="464"/>
      <c r="GWN2" s="464"/>
      <c r="GWO2" s="464"/>
      <c r="GWP2" s="464"/>
      <c r="GWQ2" s="464"/>
      <c r="GWR2" s="464"/>
      <c r="GWS2" s="464"/>
      <c r="GWT2" s="464"/>
      <c r="GWU2" s="464"/>
      <c r="GWV2" s="464"/>
      <c r="GWW2" s="464"/>
      <c r="GWX2" s="464"/>
      <c r="GWY2" s="464"/>
      <c r="GWZ2" s="464"/>
      <c r="GXA2" s="464"/>
      <c r="GXB2" s="464"/>
      <c r="GXC2" s="464"/>
      <c r="GXD2" s="464"/>
      <c r="GXE2" s="464"/>
      <c r="GXF2" s="464"/>
      <c r="GXG2" s="464"/>
      <c r="GXH2" s="464"/>
      <c r="GXI2" s="464"/>
      <c r="GXJ2" s="464"/>
      <c r="GXK2" s="464"/>
      <c r="GXL2" s="464"/>
      <c r="GXM2" s="464"/>
      <c r="GXN2" s="464"/>
      <c r="GXO2" s="464"/>
      <c r="GXP2" s="464"/>
      <c r="GXQ2" s="464"/>
      <c r="GXR2" s="464"/>
      <c r="GXS2" s="464"/>
      <c r="GXT2" s="464"/>
      <c r="GXU2" s="464"/>
      <c r="GXV2" s="464"/>
      <c r="GXW2" s="464"/>
      <c r="GXX2" s="464"/>
      <c r="GXY2" s="464"/>
      <c r="GXZ2" s="464"/>
      <c r="GYA2" s="464"/>
      <c r="GYB2" s="464"/>
      <c r="GYC2" s="464"/>
      <c r="GYD2" s="464"/>
      <c r="GYE2" s="464"/>
      <c r="GYF2" s="464"/>
      <c r="GYG2" s="464"/>
      <c r="GYH2" s="464"/>
      <c r="GYI2" s="464"/>
      <c r="GYJ2" s="464"/>
      <c r="GYK2" s="464"/>
      <c r="GYL2" s="464"/>
      <c r="GYM2" s="464"/>
      <c r="GYN2" s="464"/>
      <c r="GYO2" s="464"/>
      <c r="GYP2" s="464"/>
      <c r="GYQ2" s="464"/>
      <c r="GYR2" s="464"/>
      <c r="GYS2" s="464"/>
      <c r="GYT2" s="464"/>
      <c r="GYU2" s="464"/>
      <c r="GYV2" s="464"/>
      <c r="GYW2" s="464"/>
      <c r="GYX2" s="464"/>
      <c r="GYY2" s="464"/>
      <c r="GYZ2" s="464"/>
      <c r="GZA2" s="464"/>
      <c r="GZB2" s="464"/>
      <c r="GZC2" s="464"/>
      <c r="GZD2" s="464"/>
      <c r="GZE2" s="464"/>
      <c r="GZF2" s="464"/>
      <c r="GZG2" s="464"/>
      <c r="GZH2" s="464"/>
      <c r="GZI2" s="464"/>
      <c r="GZJ2" s="464"/>
      <c r="GZK2" s="464"/>
      <c r="GZL2" s="464"/>
      <c r="GZM2" s="464"/>
      <c r="GZN2" s="464"/>
      <c r="GZO2" s="464"/>
      <c r="GZP2" s="464"/>
      <c r="GZQ2" s="464"/>
      <c r="GZR2" s="464"/>
      <c r="GZS2" s="464"/>
      <c r="GZT2" s="464"/>
      <c r="GZU2" s="464"/>
      <c r="GZV2" s="464"/>
      <c r="GZW2" s="464"/>
      <c r="GZX2" s="464"/>
      <c r="GZY2" s="464"/>
      <c r="GZZ2" s="464"/>
      <c r="HAA2" s="464"/>
      <c r="HAB2" s="464"/>
      <c r="HAC2" s="464"/>
      <c r="HAD2" s="464"/>
      <c r="HAE2" s="464"/>
      <c r="HAF2" s="464"/>
      <c r="HAG2" s="464"/>
      <c r="HAH2" s="464"/>
      <c r="HAI2" s="464"/>
      <c r="HAJ2" s="464"/>
      <c r="HAK2" s="464"/>
      <c r="HAL2" s="464"/>
      <c r="HAM2" s="464"/>
      <c r="HAN2" s="464"/>
      <c r="HAO2" s="464"/>
      <c r="HAP2" s="464"/>
      <c r="HAQ2" s="464"/>
      <c r="HAR2" s="464"/>
      <c r="HAS2" s="464"/>
      <c r="HAT2" s="464"/>
      <c r="HAU2" s="464"/>
      <c r="HAV2" s="464"/>
      <c r="HAW2" s="464"/>
      <c r="HAX2" s="464"/>
      <c r="HAY2" s="464"/>
      <c r="HAZ2" s="464"/>
      <c r="HBA2" s="464"/>
      <c r="HBB2" s="464"/>
      <c r="HBC2" s="464"/>
      <c r="HBD2" s="464"/>
      <c r="HBE2" s="464"/>
      <c r="HBF2" s="464"/>
      <c r="HBG2" s="464"/>
      <c r="HBH2" s="464"/>
      <c r="HBI2" s="464"/>
      <c r="HBJ2" s="464"/>
      <c r="HBK2" s="464"/>
      <c r="HBL2" s="464"/>
      <c r="HBM2" s="464"/>
      <c r="HBN2" s="464"/>
      <c r="HBO2" s="464"/>
      <c r="HBP2" s="464"/>
      <c r="HBQ2" s="464"/>
      <c r="HBR2" s="464"/>
      <c r="HBS2" s="464"/>
      <c r="HBT2" s="464"/>
      <c r="HBU2" s="464"/>
      <c r="HBV2" s="464"/>
      <c r="HBW2" s="464"/>
      <c r="HBX2" s="464"/>
      <c r="HBY2" s="464"/>
      <c r="HBZ2" s="464"/>
      <c r="HCA2" s="464"/>
      <c r="HCB2" s="464"/>
      <c r="HCC2" s="464"/>
      <c r="HCD2" s="464"/>
      <c r="HCE2" s="464"/>
      <c r="HCF2" s="464"/>
      <c r="HCG2" s="464"/>
      <c r="HCH2" s="464"/>
      <c r="HCI2" s="464"/>
      <c r="HCJ2" s="464"/>
      <c r="HCK2" s="464"/>
      <c r="HCL2" s="464"/>
      <c r="HCM2" s="464"/>
      <c r="HCN2" s="464"/>
      <c r="HCO2" s="464"/>
      <c r="HCP2" s="464"/>
      <c r="HCQ2" s="464"/>
      <c r="HCR2" s="464"/>
      <c r="HCS2" s="464"/>
      <c r="HCT2" s="464"/>
      <c r="HCU2" s="464"/>
      <c r="HCV2" s="464"/>
      <c r="HCW2" s="464"/>
      <c r="HCX2" s="464"/>
      <c r="HCY2" s="464"/>
      <c r="HCZ2" s="464"/>
      <c r="HDA2" s="464"/>
      <c r="HDB2" s="464"/>
      <c r="HDC2" s="464"/>
      <c r="HDD2" s="464"/>
      <c r="HDE2" s="464"/>
      <c r="HDF2" s="464"/>
      <c r="HDG2" s="464"/>
      <c r="HDH2" s="464"/>
      <c r="HDI2" s="464"/>
      <c r="HDJ2" s="464"/>
      <c r="HDK2" s="464"/>
      <c r="HDL2" s="464"/>
      <c r="HDM2" s="464"/>
      <c r="HDN2" s="464"/>
      <c r="HDO2" s="464"/>
      <c r="HDP2" s="464"/>
      <c r="HDQ2" s="464"/>
      <c r="HDR2" s="464"/>
      <c r="HDS2" s="464"/>
      <c r="HDT2" s="464"/>
      <c r="HDU2" s="464"/>
      <c r="HDV2" s="464"/>
      <c r="HDW2" s="464"/>
      <c r="HDX2" s="464"/>
      <c r="HDY2" s="464"/>
      <c r="HDZ2" s="464"/>
      <c r="HEA2" s="464"/>
      <c r="HEB2" s="464"/>
      <c r="HEC2" s="464"/>
      <c r="HED2" s="464"/>
      <c r="HEE2" s="464"/>
      <c r="HEF2" s="464"/>
      <c r="HEG2" s="464"/>
      <c r="HEH2" s="464"/>
      <c r="HEI2" s="464"/>
      <c r="HEJ2" s="464"/>
      <c r="HEK2" s="464"/>
      <c r="HEL2" s="464"/>
      <c r="HEM2" s="464"/>
      <c r="HEN2" s="464"/>
      <c r="HEO2" s="464"/>
      <c r="HEP2" s="464"/>
      <c r="HEQ2" s="464"/>
      <c r="HER2" s="464"/>
      <c r="HES2" s="464"/>
      <c r="HET2" s="464"/>
      <c r="HEU2" s="464"/>
      <c r="HEV2" s="464"/>
      <c r="HEW2" s="464"/>
      <c r="HEX2" s="464"/>
      <c r="HEY2" s="464"/>
      <c r="HEZ2" s="464"/>
      <c r="HFA2" s="464"/>
      <c r="HFB2" s="464"/>
      <c r="HFC2" s="464"/>
      <c r="HFD2" s="464"/>
      <c r="HFE2" s="464"/>
      <c r="HFF2" s="464"/>
      <c r="HFG2" s="464"/>
      <c r="HFH2" s="464"/>
      <c r="HFI2" s="464"/>
      <c r="HFJ2" s="464"/>
      <c r="HFK2" s="464"/>
      <c r="HFL2" s="464"/>
      <c r="HFM2" s="464"/>
      <c r="HFN2" s="464"/>
      <c r="HFO2" s="464"/>
      <c r="HFP2" s="464"/>
      <c r="HFQ2" s="464"/>
      <c r="HFR2" s="464"/>
      <c r="HFS2" s="464"/>
      <c r="HFT2" s="464"/>
      <c r="HFU2" s="464"/>
      <c r="HFV2" s="464"/>
      <c r="HFW2" s="464"/>
      <c r="HFX2" s="464"/>
      <c r="HFY2" s="464"/>
      <c r="HFZ2" s="464"/>
      <c r="HGA2" s="464"/>
      <c r="HGB2" s="464"/>
      <c r="HGC2" s="464"/>
      <c r="HGD2" s="464"/>
      <c r="HGE2" s="464"/>
      <c r="HGF2" s="464"/>
      <c r="HGG2" s="464"/>
      <c r="HGH2" s="464"/>
      <c r="HGI2" s="464"/>
      <c r="HGJ2" s="464"/>
      <c r="HGK2" s="464"/>
      <c r="HGL2" s="464"/>
      <c r="HGM2" s="464"/>
      <c r="HGN2" s="464"/>
      <c r="HGO2" s="464"/>
      <c r="HGP2" s="464"/>
      <c r="HGQ2" s="464"/>
      <c r="HGR2" s="464"/>
      <c r="HGS2" s="464"/>
      <c r="HGT2" s="464"/>
      <c r="HGU2" s="464"/>
      <c r="HGV2" s="464"/>
      <c r="HGW2" s="464"/>
      <c r="HGX2" s="464"/>
      <c r="HGY2" s="464"/>
      <c r="HGZ2" s="464"/>
      <c r="HHA2" s="464"/>
      <c r="HHB2" s="464"/>
      <c r="HHC2" s="464"/>
      <c r="HHD2" s="464"/>
      <c r="HHE2" s="464"/>
      <c r="HHF2" s="464"/>
      <c r="HHG2" s="464"/>
      <c r="HHH2" s="464"/>
      <c r="HHI2" s="464"/>
      <c r="HHJ2" s="464"/>
      <c r="HHK2" s="464"/>
      <c r="HHL2" s="464"/>
      <c r="HHM2" s="464"/>
      <c r="HHN2" s="464"/>
      <c r="HHO2" s="464"/>
      <c r="HHP2" s="464"/>
      <c r="HHQ2" s="464"/>
      <c r="HHR2" s="464"/>
      <c r="HHS2" s="464"/>
      <c r="HHT2" s="464"/>
      <c r="HHU2" s="464"/>
      <c r="HHV2" s="464"/>
      <c r="HHW2" s="464"/>
      <c r="HHX2" s="464"/>
      <c r="HHY2" s="464"/>
      <c r="HHZ2" s="464"/>
      <c r="HIA2" s="464"/>
      <c r="HIB2" s="464"/>
      <c r="HIC2" s="464"/>
      <c r="HID2" s="464"/>
      <c r="HIE2" s="464"/>
      <c r="HIF2" s="464"/>
      <c r="HIG2" s="464"/>
      <c r="HIH2" s="464"/>
      <c r="HII2" s="464"/>
      <c r="HIJ2" s="464"/>
      <c r="HIK2" s="464"/>
      <c r="HIL2" s="464"/>
      <c r="HIM2" s="464"/>
      <c r="HIN2" s="464"/>
      <c r="HIO2" s="464"/>
      <c r="HIP2" s="464"/>
      <c r="HIQ2" s="464"/>
      <c r="HIR2" s="464"/>
      <c r="HIS2" s="464"/>
      <c r="HIT2" s="464"/>
      <c r="HIU2" s="464"/>
      <c r="HIV2" s="464"/>
      <c r="HIW2" s="464"/>
      <c r="HIX2" s="464"/>
      <c r="HIY2" s="464"/>
      <c r="HIZ2" s="464"/>
      <c r="HJA2" s="464"/>
      <c r="HJB2" s="464"/>
      <c r="HJC2" s="464"/>
      <c r="HJD2" s="464"/>
      <c r="HJE2" s="464"/>
      <c r="HJF2" s="464"/>
      <c r="HJG2" s="464"/>
      <c r="HJH2" s="464"/>
      <c r="HJI2" s="464"/>
      <c r="HJJ2" s="464"/>
      <c r="HJK2" s="464"/>
      <c r="HJL2" s="464"/>
      <c r="HJM2" s="464"/>
      <c r="HJN2" s="464"/>
      <c r="HJO2" s="464"/>
      <c r="HJP2" s="464"/>
      <c r="HJQ2" s="464"/>
      <c r="HJR2" s="464"/>
      <c r="HJS2" s="464"/>
      <c r="HJT2" s="464"/>
      <c r="HJU2" s="464"/>
      <c r="HJV2" s="464"/>
      <c r="HJW2" s="464"/>
      <c r="HJX2" s="464"/>
      <c r="HJY2" s="464"/>
      <c r="HJZ2" s="464"/>
      <c r="HKA2" s="464"/>
      <c r="HKB2" s="464"/>
      <c r="HKC2" s="464"/>
      <c r="HKD2" s="464"/>
      <c r="HKE2" s="464"/>
      <c r="HKF2" s="464"/>
      <c r="HKG2" s="464"/>
      <c r="HKH2" s="464"/>
      <c r="HKI2" s="464"/>
      <c r="HKJ2" s="464"/>
      <c r="HKK2" s="464"/>
      <c r="HKL2" s="464"/>
      <c r="HKM2" s="464"/>
      <c r="HKN2" s="464"/>
      <c r="HKO2" s="464"/>
      <c r="HKP2" s="464"/>
      <c r="HKQ2" s="464"/>
      <c r="HKR2" s="464"/>
      <c r="HKS2" s="464"/>
      <c r="HKT2" s="464"/>
      <c r="HKU2" s="464"/>
      <c r="HKV2" s="464"/>
      <c r="HKW2" s="464"/>
      <c r="HKX2" s="464"/>
      <c r="HKY2" s="464"/>
      <c r="HKZ2" s="464"/>
      <c r="HLA2" s="464"/>
      <c r="HLB2" s="464"/>
      <c r="HLC2" s="464"/>
      <c r="HLD2" s="464"/>
      <c r="HLE2" s="464"/>
      <c r="HLF2" s="464"/>
      <c r="HLG2" s="464"/>
      <c r="HLH2" s="464"/>
      <c r="HLI2" s="464"/>
      <c r="HLJ2" s="464"/>
      <c r="HLK2" s="464"/>
      <c r="HLL2" s="464"/>
      <c r="HLM2" s="464"/>
      <c r="HLN2" s="464"/>
      <c r="HLO2" s="464"/>
      <c r="HLP2" s="464"/>
      <c r="HLQ2" s="464"/>
      <c r="HLR2" s="464"/>
      <c r="HLS2" s="464"/>
      <c r="HLT2" s="464"/>
      <c r="HLU2" s="464"/>
      <c r="HLV2" s="464"/>
      <c r="HLW2" s="464"/>
      <c r="HLX2" s="464"/>
      <c r="HLY2" s="464"/>
      <c r="HLZ2" s="464"/>
      <c r="HMA2" s="464"/>
      <c r="HMB2" s="464"/>
      <c r="HMC2" s="464"/>
      <c r="HMD2" s="464"/>
      <c r="HME2" s="464"/>
      <c r="HMF2" s="464"/>
      <c r="HMG2" s="464"/>
      <c r="HMH2" s="464"/>
      <c r="HMI2" s="464"/>
      <c r="HMJ2" s="464"/>
      <c r="HMK2" s="464"/>
      <c r="HML2" s="464"/>
      <c r="HMM2" s="464"/>
      <c r="HMN2" s="464"/>
      <c r="HMO2" s="464"/>
      <c r="HMP2" s="464"/>
      <c r="HMQ2" s="464"/>
      <c r="HMR2" s="464"/>
      <c r="HMS2" s="464"/>
      <c r="HMT2" s="464"/>
      <c r="HMU2" s="464"/>
      <c r="HMV2" s="464"/>
      <c r="HMW2" s="464"/>
      <c r="HMX2" s="464"/>
      <c r="HMY2" s="464"/>
      <c r="HMZ2" s="464"/>
      <c r="HNA2" s="464"/>
      <c r="HNB2" s="464"/>
      <c r="HNC2" s="464"/>
      <c r="HND2" s="464"/>
      <c r="HNE2" s="464"/>
      <c r="HNF2" s="464"/>
      <c r="HNG2" s="464"/>
      <c r="HNH2" s="464"/>
      <c r="HNI2" s="464"/>
      <c r="HNJ2" s="464"/>
      <c r="HNK2" s="464"/>
      <c r="HNL2" s="464"/>
      <c r="HNM2" s="464"/>
      <c r="HNN2" s="464"/>
      <c r="HNO2" s="464"/>
      <c r="HNP2" s="464"/>
      <c r="HNQ2" s="464"/>
      <c r="HNR2" s="464"/>
      <c r="HNS2" s="464"/>
      <c r="HNT2" s="464"/>
      <c r="HNU2" s="464"/>
      <c r="HNV2" s="464"/>
      <c r="HNW2" s="464"/>
      <c r="HNX2" s="464"/>
      <c r="HNY2" s="464"/>
      <c r="HNZ2" s="464"/>
      <c r="HOA2" s="464"/>
      <c r="HOB2" s="464"/>
      <c r="HOC2" s="464"/>
      <c r="HOD2" s="464"/>
      <c r="HOE2" s="464"/>
      <c r="HOF2" s="464"/>
      <c r="HOG2" s="464"/>
      <c r="HOH2" s="464"/>
      <c r="HOI2" s="464"/>
      <c r="HOJ2" s="464"/>
      <c r="HOK2" s="464"/>
      <c r="HOL2" s="464"/>
      <c r="HOM2" s="464"/>
      <c r="HON2" s="464"/>
      <c r="HOO2" s="464"/>
      <c r="HOP2" s="464"/>
      <c r="HOQ2" s="464"/>
      <c r="HOR2" s="464"/>
      <c r="HOS2" s="464"/>
      <c r="HOT2" s="464"/>
      <c r="HOU2" s="464"/>
      <c r="HOV2" s="464"/>
      <c r="HOW2" s="464"/>
      <c r="HOX2" s="464"/>
      <c r="HOY2" s="464"/>
      <c r="HOZ2" s="464"/>
      <c r="HPA2" s="464"/>
      <c r="HPB2" s="464"/>
      <c r="HPC2" s="464"/>
      <c r="HPD2" s="464"/>
      <c r="HPE2" s="464"/>
      <c r="HPF2" s="464"/>
      <c r="HPG2" s="464"/>
      <c r="HPH2" s="464"/>
      <c r="HPI2" s="464"/>
      <c r="HPJ2" s="464"/>
      <c r="HPK2" s="464"/>
      <c r="HPL2" s="464"/>
      <c r="HPM2" s="464"/>
      <c r="HPN2" s="464"/>
      <c r="HPO2" s="464"/>
      <c r="HPP2" s="464"/>
      <c r="HPQ2" s="464"/>
      <c r="HPR2" s="464"/>
      <c r="HPS2" s="464"/>
      <c r="HPT2" s="464"/>
      <c r="HPU2" s="464"/>
      <c r="HPV2" s="464"/>
      <c r="HPW2" s="464"/>
      <c r="HPX2" s="464"/>
      <c r="HPY2" s="464"/>
      <c r="HPZ2" s="464"/>
      <c r="HQA2" s="464"/>
      <c r="HQB2" s="464"/>
      <c r="HQC2" s="464"/>
      <c r="HQD2" s="464"/>
      <c r="HQE2" s="464"/>
      <c r="HQF2" s="464"/>
      <c r="HQG2" s="464"/>
      <c r="HQH2" s="464"/>
      <c r="HQI2" s="464"/>
      <c r="HQJ2" s="464"/>
      <c r="HQK2" s="464"/>
      <c r="HQL2" s="464"/>
      <c r="HQM2" s="464"/>
      <c r="HQN2" s="464"/>
      <c r="HQO2" s="464"/>
      <c r="HQP2" s="464"/>
      <c r="HQQ2" s="464"/>
      <c r="HQR2" s="464"/>
      <c r="HQS2" s="464"/>
      <c r="HQT2" s="464"/>
      <c r="HQU2" s="464"/>
      <c r="HQV2" s="464"/>
      <c r="HQW2" s="464"/>
      <c r="HQX2" s="464"/>
      <c r="HQY2" s="464"/>
      <c r="HQZ2" s="464"/>
      <c r="HRA2" s="464"/>
      <c r="HRB2" s="464"/>
      <c r="HRC2" s="464"/>
      <c r="HRD2" s="464"/>
      <c r="HRE2" s="464"/>
      <c r="HRF2" s="464"/>
      <c r="HRG2" s="464"/>
      <c r="HRH2" s="464"/>
      <c r="HRI2" s="464"/>
      <c r="HRJ2" s="464"/>
      <c r="HRK2" s="464"/>
      <c r="HRL2" s="464"/>
      <c r="HRM2" s="464"/>
      <c r="HRN2" s="464"/>
      <c r="HRO2" s="464"/>
      <c r="HRP2" s="464"/>
      <c r="HRQ2" s="464"/>
      <c r="HRR2" s="464"/>
      <c r="HRS2" s="464"/>
      <c r="HRT2" s="464"/>
      <c r="HRU2" s="464"/>
      <c r="HRV2" s="464"/>
      <c r="HRW2" s="464"/>
      <c r="HRX2" s="464"/>
      <c r="HRY2" s="464"/>
      <c r="HRZ2" s="464"/>
      <c r="HSA2" s="464"/>
      <c r="HSB2" s="464"/>
      <c r="HSC2" s="464"/>
      <c r="HSD2" s="464"/>
      <c r="HSE2" s="464"/>
      <c r="HSF2" s="464"/>
      <c r="HSG2" s="464"/>
      <c r="HSH2" s="464"/>
      <c r="HSI2" s="464"/>
      <c r="HSJ2" s="464"/>
      <c r="HSK2" s="464"/>
      <c r="HSL2" s="464"/>
      <c r="HSM2" s="464"/>
      <c r="HSN2" s="464"/>
      <c r="HSO2" s="464"/>
      <c r="HSP2" s="464"/>
      <c r="HSQ2" s="464"/>
      <c r="HSR2" s="464"/>
      <c r="HSS2" s="464"/>
      <c r="HST2" s="464"/>
      <c r="HSU2" s="464"/>
      <c r="HSV2" s="464"/>
      <c r="HSW2" s="464"/>
      <c r="HSX2" s="464"/>
      <c r="HSY2" s="464"/>
      <c r="HSZ2" s="464"/>
      <c r="HTA2" s="464"/>
      <c r="HTB2" s="464"/>
      <c r="HTC2" s="464"/>
      <c r="HTD2" s="464"/>
      <c r="HTE2" s="464"/>
      <c r="HTF2" s="464"/>
      <c r="HTG2" s="464"/>
      <c r="HTH2" s="464"/>
      <c r="HTI2" s="464"/>
      <c r="HTJ2" s="464"/>
      <c r="HTK2" s="464"/>
      <c r="HTL2" s="464"/>
      <c r="HTM2" s="464"/>
      <c r="HTN2" s="464"/>
      <c r="HTO2" s="464"/>
      <c r="HTP2" s="464"/>
      <c r="HTQ2" s="464"/>
      <c r="HTR2" s="464"/>
      <c r="HTS2" s="464"/>
      <c r="HTT2" s="464"/>
      <c r="HTU2" s="464"/>
      <c r="HTV2" s="464"/>
      <c r="HTW2" s="464"/>
      <c r="HTX2" s="464"/>
      <c r="HTY2" s="464"/>
      <c r="HTZ2" s="464"/>
      <c r="HUA2" s="464"/>
      <c r="HUB2" s="464"/>
      <c r="HUC2" s="464"/>
      <c r="HUD2" s="464"/>
      <c r="HUE2" s="464"/>
      <c r="HUF2" s="464"/>
      <c r="HUG2" s="464"/>
      <c r="HUH2" s="464"/>
      <c r="HUI2" s="464"/>
      <c r="HUJ2" s="464"/>
      <c r="HUK2" s="464"/>
      <c r="HUL2" s="464"/>
      <c r="HUM2" s="464"/>
      <c r="HUN2" s="464"/>
      <c r="HUO2" s="464"/>
      <c r="HUP2" s="464"/>
      <c r="HUQ2" s="464"/>
      <c r="HUR2" s="464"/>
      <c r="HUS2" s="464"/>
      <c r="HUT2" s="464"/>
      <c r="HUU2" s="464"/>
      <c r="HUV2" s="464"/>
      <c r="HUW2" s="464"/>
      <c r="HUX2" s="464"/>
      <c r="HUY2" s="464"/>
      <c r="HUZ2" s="464"/>
      <c r="HVA2" s="464"/>
      <c r="HVB2" s="464"/>
      <c r="HVC2" s="464"/>
      <c r="HVD2" s="464"/>
      <c r="HVE2" s="464"/>
      <c r="HVF2" s="464"/>
      <c r="HVG2" s="464"/>
      <c r="HVH2" s="464"/>
      <c r="HVI2" s="464"/>
      <c r="HVJ2" s="464"/>
      <c r="HVK2" s="464"/>
      <c r="HVL2" s="464"/>
      <c r="HVM2" s="464"/>
      <c r="HVN2" s="464"/>
      <c r="HVO2" s="464"/>
      <c r="HVP2" s="464"/>
      <c r="HVQ2" s="464"/>
      <c r="HVR2" s="464"/>
      <c r="HVS2" s="464"/>
      <c r="HVT2" s="464"/>
      <c r="HVU2" s="464"/>
      <c r="HVV2" s="464"/>
      <c r="HVW2" s="464"/>
      <c r="HVX2" s="464"/>
      <c r="HVY2" s="464"/>
      <c r="HVZ2" s="464"/>
      <c r="HWA2" s="464"/>
      <c r="HWB2" s="464"/>
      <c r="HWC2" s="464"/>
      <c r="HWD2" s="464"/>
      <c r="HWE2" s="464"/>
      <c r="HWF2" s="464"/>
      <c r="HWG2" s="464"/>
      <c r="HWH2" s="464"/>
      <c r="HWI2" s="464"/>
      <c r="HWJ2" s="464"/>
      <c r="HWK2" s="464"/>
      <c r="HWL2" s="464"/>
      <c r="HWM2" s="464"/>
      <c r="HWN2" s="464"/>
      <c r="HWO2" s="464"/>
      <c r="HWP2" s="464"/>
      <c r="HWQ2" s="464"/>
      <c r="HWR2" s="464"/>
      <c r="HWS2" s="464"/>
      <c r="HWT2" s="464"/>
      <c r="HWU2" s="464"/>
      <c r="HWV2" s="464"/>
      <c r="HWW2" s="464"/>
      <c r="HWX2" s="464"/>
      <c r="HWY2" s="464"/>
      <c r="HWZ2" s="464"/>
      <c r="HXA2" s="464"/>
      <c r="HXB2" s="464"/>
      <c r="HXC2" s="464"/>
      <c r="HXD2" s="464"/>
      <c r="HXE2" s="464"/>
      <c r="HXF2" s="464"/>
      <c r="HXG2" s="464"/>
      <c r="HXH2" s="464"/>
      <c r="HXI2" s="464"/>
      <c r="HXJ2" s="464"/>
      <c r="HXK2" s="464"/>
      <c r="HXL2" s="464"/>
      <c r="HXM2" s="464"/>
      <c r="HXN2" s="464"/>
      <c r="HXO2" s="464"/>
      <c r="HXP2" s="464"/>
      <c r="HXQ2" s="464"/>
      <c r="HXR2" s="464"/>
      <c r="HXS2" s="464"/>
      <c r="HXT2" s="464"/>
      <c r="HXU2" s="464"/>
      <c r="HXV2" s="464"/>
      <c r="HXW2" s="464"/>
      <c r="HXX2" s="464"/>
      <c r="HXY2" s="464"/>
      <c r="HXZ2" s="464"/>
      <c r="HYA2" s="464"/>
      <c r="HYB2" s="464"/>
      <c r="HYC2" s="464"/>
      <c r="HYD2" s="464"/>
      <c r="HYE2" s="464"/>
      <c r="HYF2" s="464"/>
      <c r="HYG2" s="464"/>
      <c r="HYH2" s="464"/>
      <c r="HYI2" s="464"/>
      <c r="HYJ2" s="464"/>
      <c r="HYK2" s="464"/>
      <c r="HYL2" s="464"/>
      <c r="HYM2" s="464"/>
      <c r="HYN2" s="464"/>
      <c r="HYO2" s="464"/>
      <c r="HYP2" s="464"/>
      <c r="HYQ2" s="464"/>
      <c r="HYR2" s="464"/>
      <c r="HYS2" s="464"/>
      <c r="HYT2" s="464"/>
      <c r="HYU2" s="464"/>
      <c r="HYV2" s="464"/>
      <c r="HYW2" s="464"/>
      <c r="HYX2" s="464"/>
      <c r="HYY2" s="464"/>
      <c r="HYZ2" s="464"/>
      <c r="HZA2" s="464"/>
      <c r="HZB2" s="464"/>
      <c r="HZC2" s="464"/>
      <c r="HZD2" s="464"/>
      <c r="HZE2" s="464"/>
      <c r="HZF2" s="464"/>
      <c r="HZG2" s="464"/>
      <c r="HZH2" s="464"/>
      <c r="HZI2" s="464"/>
      <c r="HZJ2" s="464"/>
      <c r="HZK2" s="464"/>
      <c r="HZL2" s="464"/>
      <c r="HZM2" s="464"/>
      <c r="HZN2" s="464"/>
      <c r="HZO2" s="464"/>
      <c r="HZP2" s="464"/>
      <c r="HZQ2" s="464"/>
      <c r="HZR2" s="464"/>
      <c r="HZS2" s="464"/>
      <c r="HZT2" s="464"/>
      <c r="HZU2" s="464"/>
      <c r="HZV2" s="464"/>
      <c r="HZW2" s="464"/>
      <c r="HZX2" s="464"/>
      <c r="HZY2" s="464"/>
      <c r="HZZ2" s="464"/>
      <c r="IAA2" s="464"/>
      <c r="IAB2" s="464"/>
      <c r="IAC2" s="464"/>
      <c r="IAD2" s="464"/>
      <c r="IAE2" s="464"/>
      <c r="IAF2" s="464"/>
      <c r="IAG2" s="464"/>
      <c r="IAH2" s="464"/>
      <c r="IAI2" s="464"/>
      <c r="IAJ2" s="464"/>
      <c r="IAK2" s="464"/>
      <c r="IAL2" s="464"/>
      <c r="IAM2" s="464"/>
      <c r="IAN2" s="464"/>
      <c r="IAO2" s="464"/>
      <c r="IAP2" s="464"/>
      <c r="IAQ2" s="464"/>
      <c r="IAR2" s="464"/>
      <c r="IAS2" s="464"/>
      <c r="IAT2" s="464"/>
      <c r="IAU2" s="464"/>
      <c r="IAV2" s="464"/>
      <c r="IAW2" s="464"/>
      <c r="IAX2" s="464"/>
      <c r="IAY2" s="464"/>
      <c r="IAZ2" s="464"/>
      <c r="IBA2" s="464"/>
      <c r="IBB2" s="464"/>
      <c r="IBC2" s="464"/>
      <c r="IBD2" s="464"/>
      <c r="IBE2" s="464"/>
      <c r="IBF2" s="464"/>
      <c r="IBG2" s="464"/>
      <c r="IBH2" s="464"/>
      <c r="IBI2" s="464"/>
      <c r="IBJ2" s="464"/>
      <c r="IBK2" s="464"/>
      <c r="IBL2" s="464"/>
      <c r="IBM2" s="464"/>
      <c r="IBN2" s="464"/>
      <c r="IBO2" s="464"/>
      <c r="IBP2" s="464"/>
      <c r="IBQ2" s="464"/>
      <c r="IBR2" s="464"/>
      <c r="IBS2" s="464"/>
      <c r="IBT2" s="464"/>
      <c r="IBU2" s="464"/>
      <c r="IBV2" s="464"/>
      <c r="IBW2" s="464"/>
      <c r="IBX2" s="464"/>
      <c r="IBY2" s="464"/>
      <c r="IBZ2" s="464"/>
      <c r="ICA2" s="464"/>
      <c r="ICB2" s="464"/>
      <c r="ICC2" s="464"/>
      <c r="ICD2" s="464"/>
      <c r="ICE2" s="464"/>
      <c r="ICF2" s="464"/>
      <c r="ICG2" s="464"/>
      <c r="ICH2" s="464"/>
      <c r="ICI2" s="464"/>
      <c r="ICJ2" s="464"/>
      <c r="ICK2" s="464"/>
      <c r="ICL2" s="464"/>
      <c r="ICM2" s="464"/>
      <c r="ICN2" s="464"/>
      <c r="ICO2" s="464"/>
      <c r="ICP2" s="464"/>
      <c r="ICQ2" s="464"/>
      <c r="ICR2" s="464"/>
      <c r="ICS2" s="464"/>
      <c r="ICT2" s="464"/>
      <c r="ICU2" s="464"/>
      <c r="ICV2" s="464"/>
      <c r="ICW2" s="464"/>
      <c r="ICX2" s="464"/>
      <c r="ICY2" s="464"/>
      <c r="ICZ2" s="464"/>
      <c r="IDA2" s="464"/>
      <c r="IDB2" s="464"/>
      <c r="IDC2" s="464"/>
      <c r="IDD2" s="464"/>
      <c r="IDE2" s="464"/>
      <c r="IDF2" s="464"/>
      <c r="IDG2" s="464"/>
      <c r="IDH2" s="464"/>
      <c r="IDI2" s="464"/>
      <c r="IDJ2" s="464"/>
      <c r="IDK2" s="464"/>
      <c r="IDL2" s="464"/>
      <c r="IDM2" s="464"/>
      <c r="IDN2" s="464"/>
      <c r="IDO2" s="464"/>
      <c r="IDP2" s="464"/>
      <c r="IDQ2" s="464"/>
      <c r="IDR2" s="464"/>
      <c r="IDS2" s="464"/>
      <c r="IDT2" s="464"/>
      <c r="IDU2" s="464"/>
      <c r="IDV2" s="464"/>
      <c r="IDW2" s="464"/>
      <c r="IDX2" s="464"/>
      <c r="IDY2" s="464"/>
      <c r="IDZ2" s="464"/>
      <c r="IEA2" s="464"/>
      <c r="IEB2" s="464"/>
      <c r="IEC2" s="464"/>
      <c r="IED2" s="464"/>
      <c r="IEE2" s="464"/>
      <c r="IEF2" s="464"/>
      <c r="IEG2" s="464"/>
      <c r="IEH2" s="464"/>
      <c r="IEI2" s="464"/>
      <c r="IEJ2" s="464"/>
      <c r="IEK2" s="464"/>
      <c r="IEL2" s="464"/>
      <c r="IEM2" s="464"/>
      <c r="IEN2" s="464"/>
      <c r="IEO2" s="464"/>
      <c r="IEP2" s="464"/>
      <c r="IEQ2" s="464"/>
      <c r="IER2" s="464"/>
      <c r="IES2" s="464"/>
      <c r="IET2" s="464"/>
      <c r="IEU2" s="464"/>
      <c r="IEV2" s="464"/>
      <c r="IEW2" s="464"/>
      <c r="IEX2" s="464"/>
      <c r="IEY2" s="464"/>
      <c r="IEZ2" s="464"/>
      <c r="IFA2" s="464"/>
      <c r="IFB2" s="464"/>
      <c r="IFC2" s="464"/>
      <c r="IFD2" s="464"/>
      <c r="IFE2" s="464"/>
      <c r="IFF2" s="464"/>
      <c r="IFG2" s="464"/>
      <c r="IFH2" s="464"/>
      <c r="IFI2" s="464"/>
      <c r="IFJ2" s="464"/>
      <c r="IFK2" s="464"/>
      <c r="IFL2" s="464"/>
      <c r="IFM2" s="464"/>
      <c r="IFN2" s="464"/>
      <c r="IFO2" s="464"/>
      <c r="IFP2" s="464"/>
      <c r="IFQ2" s="464"/>
      <c r="IFR2" s="464"/>
      <c r="IFS2" s="464"/>
      <c r="IFT2" s="464"/>
      <c r="IFU2" s="464"/>
      <c r="IFV2" s="464"/>
      <c r="IFW2" s="464"/>
      <c r="IFX2" s="464"/>
      <c r="IFY2" s="464"/>
      <c r="IFZ2" s="464"/>
      <c r="IGA2" s="464"/>
      <c r="IGB2" s="464"/>
      <c r="IGC2" s="464"/>
      <c r="IGD2" s="464"/>
      <c r="IGE2" s="464"/>
      <c r="IGF2" s="464"/>
      <c r="IGG2" s="464"/>
      <c r="IGH2" s="464"/>
      <c r="IGI2" s="464"/>
      <c r="IGJ2" s="464"/>
      <c r="IGK2" s="464"/>
      <c r="IGL2" s="464"/>
      <c r="IGM2" s="464"/>
      <c r="IGN2" s="464"/>
      <c r="IGO2" s="464"/>
      <c r="IGP2" s="464"/>
      <c r="IGQ2" s="464"/>
      <c r="IGR2" s="464"/>
      <c r="IGS2" s="464"/>
      <c r="IGT2" s="464"/>
      <c r="IGU2" s="464"/>
      <c r="IGV2" s="464"/>
      <c r="IGW2" s="464"/>
      <c r="IGX2" s="464"/>
      <c r="IGY2" s="464"/>
      <c r="IGZ2" s="464"/>
      <c r="IHA2" s="464"/>
      <c r="IHB2" s="464"/>
      <c r="IHC2" s="464"/>
      <c r="IHD2" s="464"/>
      <c r="IHE2" s="464"/>
      <c r="IHF2" s="464"/>
      <c r="IHG2" s="464"/>
      <c r="IHH2" s="464"/>
      <c r="IHI2" s="464"/>
      <c r="IHJ2" s="464"/>
      <c r="IHK2" s="464"/>
      <c r="IHL2" s="464"/>
      <c r="IHM2" s="464"/>
      <c r="IHN2" s="464"/>
      <c r="IHO2" s="464"/>
      <c r="IHP2" s="464"/>
      <c r="IHQ2" s="464"/>
      <c r="IHR2" s="464"/>
      <c r="IHS2" s="464"/>
      <c r="IHT2" s="464"/>
      <c r="IHU2" s="464"/>
      <c r="IHV2" s="464"/>
      <c r="IHW2" s="464"/>
      <c r="IHX2" s="464"/>
      <c r="IHY2" s="464"/>
      <c r="IHZ2" s="464"/>
      <c r="IIA2" s="464"/>
      <c r="IIB2" s="464"/>
      <c r="IIC2" s="464"/>
      <c r="IID2" s="464"/>
      <c r="IIE2" s="464"/>
      <c r="IIF2" s="464"/>
      <c r="IIG2" s="464"/>
      <c r="IIH2" s="464"/>
      <c r="III2" s="464"/>
      <c r="IIJ2" s="464"/>
      <c r="IIK2" s="464"/>
      <c r="IIL2" s="464"/>
      <c r="IIM2" s="464"/>
      <c r="IIN2" s="464"/>
      <c r="IIO2" s="464"/>
      <c r="IIP2" s="464"/>
      <c r="IIQ2" s="464"/>
      <c r="IIR2" s="464"/>
      <c r="IIS2" s="464"/>
      <c r="IIT2" s="464"/>
      <c r="IIU2" s="464"/>
      <c r="IIV2" s="464"/>
      <c r="IIW2" s="464"/>
      <c r="IIX2" s="464"/>
      <c r="IIY2" s="464"/>
      <c r="IIZ2" s="464"/>
      <c r="IJA2" s="464"/>
      <c r="IJB2" s="464"/>
      <c r="IJC2" s="464"/>
      <c r="IJD2" s="464"/>
      <c r="IJE2" s="464"/>
      <c r="IJF2" s="464"/>
      <c r="IJG2" s="464"/>
      <c r="IJH2" s="464"/>
      <c r="IJI2" s="464"/>
      <c r="IJJ2" s="464"/>
      <c r="IJK2" s="464"/>
      <c r="IJL2" s="464"/>
      <c r="IJM2" s="464"/>
      <c r="IJN2" s="464"/>
      <c r="IJO2" s="464"/>
      <c r="IJP2" s="464"/>
      <c r="IJQ2" s="464"/>
      <c r="IJR2" s="464"/>
      <c r="IJS2" s="464"/>
      <c r="IJT2" s="464"/>
      <c r="IJU2" s="464"/>
      <c r="IJV2" s="464"/>
      <c r="IJW2" s="464"/>
      <c r="IJX2" s="464"/>
      <c r="IJY2" s="464"/>
      <c r="IJZ2" s="464"/>
      <c r="IKA2" s="464"/>
      <c r="IKB2" s="464"/>
      <c r="IKC2" s="464"/>
      <c r="IKD2" s="464"/>
      <c r="IKE2" s="464"/>
      <c r="IKF2" s="464"/>
      <c r="IKG2" s="464"/>
      <c r="IKH2" s="464"/>
      <c r="IKI2" s="464"/>
      <c r="IKJ2" s="464"/>
      <c r="IKK2" s="464"/>
      <c r="IKL2" s="464"/>
      <c r="IKM2" s="464"/>
      <c r="IKN2" s="464"/>
      <c r="IKO2" s="464"/>
      <c r="IKP2" s="464"/>
      <c r="IKQ2" s="464"/>
      <c r="IKR2" s="464"/>
      <c r="IKS2" s="464"/>
      <c r="IKT2" s="464"/>
      <c r="IKU2" s="464"/>
      <c r="IKV2" s="464"/>
      <c r="IKW2" s="464"/>
      <c r="IKX2" s="464"/>
      <c r="IKY2" s="464"/>
      <c r="IKZ2" s="464"/>
      <c r="ILA2" s="464"/>
      <c r="ILB2" s="464"/>
      <c r="ILC2" s="464"/>
      <c r="ILD2" s="464"/>
      <c r="ILE2" s="464"/>
      <c r="ILF2" s="464"/>
      <c r="ILG2" s="464"/>
      <c r="ILH2" s="464"/>
      <c r="ILI2" s="464"/>
      <c r="ILJ2" s="464"/>
      <c r="ILK2" s="464"/>
      <c r="ILL2" s="464"/>
      <c r="ILM2" s="464"/>
      <c r="ILN2" s="464"/>
      <c r="ILO2" s="464"/>
      <c r="ILP2" s="464"/>
      <c r="ILQ2" s="464"/>
      <c r="ILR2" s="464"/>
      <c r="ILS2" s="464"/>
      <c r="ILT2" s="464"/>
      <c r="ILU2" s="464"/>
      <c r="ILV2" s="464"/>
      <c r="ILW2" s="464"/>
      <c r="ILX2" s="464"/>
      <c r="ILY2" s="464"/>
      <c r="ILZ2" s="464"/>
      <c r="IMA2" s="464"/>
      <c r="IMB2" s="464"/>
      <c r="IMC2" s="464"/>
      <c r="IMD2" s="464"/>
      <c r="IME2" s="464"/>
      <c r="IMF2" s="464"/>
      <c r="IMG2" s="464"/>
      <c r="IMH2" s="464"/>
      <c r="IMI2" s="464"/>
      <c r="IMJ2" s="464"/>
      <c r="IMK2" s="464"/>
      <c r="IML2" s="464"/>
      <c r="IMM2" s="464"/>
      <c r="IMN2" s="464"/>
      <c r="IMO2" s="464"/>
      <c r="IMP2" s="464"/>
      <c r="IMQ2" s="464"/>
      <c r="IMR2" s="464"/>
      <c r="IMS2" s="464"/>
      <c r="IMT2" s="464"/>
      <c r="IMU2" s="464"/>
      <c r="IMV2" s="464"/>
      <c r="IMW2" s="464"/>
      <c r="IMX2" s="464"/>
      <c r="IMY2" s="464"/>
      <c r="IMZ2" s="464"/>
      <c r="INA2" s="464"/>
      <c r="INB2" s="464"/>
      <c r="INC2" s="464"/>
      <c r="IND2" s="464"/>
      <c r="INE2" s="464"/>
      <c r="INF2" s="464"/>
      <c r="ING2" s="464"/>
      <c r="INH2" s="464"/>
      <c r="INI2" s="464"/>
      <c r="INJ2" s="464"/>
      <c r="INK2" s="464"/>
      <c r="INL2" s="464"/>
      <c r="INM2" s="464"/>
      <c r="INN2" s="464"/>
      <c r="INO2" s="464"/>
      <c r="INP2" s="464"/>
      <c r="INQ2" s="464"/>
      <c r="INR2" s="464"/>
      <c r="INS2" s="464"/>
      <c r="INT2" s="464"/>
      <c r="INU2" s="464"/>
      <c r="INV2" s="464"/>
      <c r="INW2" s="464"/>
      <c r="INX2" s="464"/>
      <c r="INY2" s="464"/>
      <c r="INZ2" s="464"/>
      <c r="IOA2" s="464"/>
      <c r="IOB2" s="464"/>
      <c r="IOC2" s="464"/>
      <c r="IOD2" s="464"/>
      <c r="IOE2" s="464"/>
      <c r="IOF2" s="464"/>
      <c r="IOG2" s="464"/>
      <c r="IOH2" s="464"/>
      <c r="IOI2" s="464"/>
      <c r="IOJ2" s="464"/>
      <c r="IOK2" s="464"/>
      <c r="IOL2" s="464"/>
      <c r="IOM2" s="464"/>
      <c r="ION2" s="464"/>
      <c r="IOO2" s="464"/>
      <c r="IOP2" s="464"/>
      <c r="IOQ2" s="464"/>
      <c r="IOR2" s="464"/>
      <c r="IOS2" s="464"/>
      <c r="IOT2" s="464"/>
      <c r="IOU2" s="464"/>
      <c r="IOV2" s="464"/>
      <c r="IOW2" s="464"/>
      <c r="IOX2" s="464"/>
      <c r="IOY2" s="464"/>
      <c r="IOZ2" s="464"/>
      <c r="IPA2" s="464"/>
      <c r="IPB2" s="464"/>
      <c r="IPC2" s="464"/>
      <c r="IPD2" s="464"/>
      <c r="IPE2" s="464"/>
      <c r="IPF2" s="464"/>
      <c r="IPG2" s="464"/>
      <c r="IPH2" s="464"/>
      <c r="IPI2" s="464"/>
      <c r="IPJ2" s="464"/>
      <c r="IPK2" s="464"/>
      <c r="IPL2" s="464"/>
      <c r="IPM2" s="464"/>
      <c r="IPN2" s="464"/>
      <c r="IPO2" s="464"/>
      <c r="IPP2" s="464"/>
      <c r="IPQ2" s="464"/>
      <c r="IPR2" s="464"/>
      <c r="IPS2" s="464"/>
      <c r="IPT2" s="464"/>
      <c r="IPU2" s="464"/>
      <c r="IPV2" s="464"/>
      <c r="IPW2" s="464"/>
      <c r="IPX2" s="464"/>
      <c r="IPY2" s="464"/>
      <c r="IPZ2" s="464"/>
      <c r="IQA2" s="464"/>
      <c r="IQB2" s="464"/>
      <c r="IQC2" s="464"/>
      <c r="IQD2" s="464"/>
      <c r="IQE2" s="464"/>
      <c r="IQF2" s="464"/>
      <c r="IQG2" s="464"/>
      <c r="IQH2" s="464"/>
      <c r="IQI2" s="464"/>
      <c r="IQJ2" s="464"/>
      <c r="IQK2" s="464"/>
      <c r="IQL2" s="464"/>
      <c r="IQM2" s="464"/>
      <c r="IQN2" s="464"/>
      <c r="IQO2" s="464"/>
      <c r="IQP2" s="464"/>
      <c r="IQQ2" s="464"/>
      <c r="IQR2" s="464"/>
      <c r="IQS2" s="464"/>
      <c r="IQT2" s="464"/>
      <c r="IQU2" s="464"/>
      <c r="IQV2" s="464"/>
      <c r="IQW2" s="464"/>
      <c r="IQX2" s="464"/>
      <c r="IQY2" s="464"/>
      <c r="IQZ2" s="464"/>
      <c r="IRA2" s="464"/>
      <c r="IRB2" s="464"/>
      <c r="IRC2" s="464"/>
      <c r="IRD2" s="464"/>
      <c r="IRE2" s="464"/>
      <c r="IRF2" s="464"/>
      <c r="IRG2" s="464"/>
      <c r="IRH2" s="464"/>
      <c r="IRI2" s="464"/>
      <c r="IRJ2" s="464"/>
      <c r="IRK2" s="464"/>
      <c r="IRL2" s="464"/>
      <c r="IRM2" s="464"/>
      <c r="IRN2" s="464"/>
      <c r="IRO2" s="464"/>
      <c r="IRP2" s="464"/>
      <c r="IRQ2" s="464"/>
      <c r="IRR2" s="464"/>
      <c r="IRS2" s="464"/>
      <c r="IRT2" s="464"/>
      <c r="IRU2" s="464"/>
      <c r="IRV2" s="464"/>
      <c r="IRW2" s="464"/>
      <c r="IRX2" s="464"/>
      <c r="IRY2" s="464"/>
      <c r="IRZ2" s="464"/>
      <c r="ISA2" s="464"/>
      <c r="ISB2" s="464"/>
      <c r="ISC2" s="464"/>
      <c r="ISD2" s="464"/>
      <c r="ISE2" s="464"/>
      <c r="ISF2" s="464"/>
      <c r="ISG2" s="464"/>
      <c r="ISH2" s="464"/>
      <c r="ISI2" s="464"/>
      <c r="ISJ2" s="464"/>
      <c r="ISK2" s="464"/>
      <c r="ISL2" s="464"/>
      <c r="ISM2" s="464"/>
      <c r="ISN2" s="464"/>
      <c r="ISO2" s="464"/>
      <c r="ISP2" s="464"/>
      <c r="ISQ2" s="464"/>
      <c r="ISR2" s="464"/>
      <c r="ISS2" s="464"/>
      <c r="IST2" s="464"/>
      <c r="ISU2" s="464"/>
      <c r="ISV2" s="464"/>
      <c r="ISW2" s="464"/>
      <c r="ISX2" s="464"/>
      <c r="ISY2" s="464"/>
      <c r="ISZ2" s="464"/>
      <c r="ITA2" s="464"/>
      <c r="ITB2" s="464"/>
      <c r="ITC2" s="464"/>
      <c r="ITD2" s="464"/>
      <c r="ITE2" s="464"/>
      <c r="ITF2" s="464"/>
      <c r="ITG2" s="464"/>
      <c r="ITH2" s="464"/>
      <c r="ITI2" s="464"/>
      <c r="ITJ2" s="464"/>
      <c r="ITK2" s="464"/>
      <c r="ITL2" s="464"/>
      <c r="ITM2" s="464"/>
      <c r="ITN2" s="464"/>
      <c r="ITO2" s="464"/>
      <c r="ITP2" s="464"/>
      <c r="ITQ2" s="464"/>
      <c r="ITR2" s="464"/>
      <c r="ITS2" s="464"/>
      <c r="ITT2" s="464"/>
      <c r="ITU2" s="464"/>
      <c r="ITV2" s="464"/>
      <c r="ITW2" s="464"/>
      <c r="ITX2" s="464"/>
      <c r="ITY2" s="464"/>
      <c r="ITZ2" s="464"/>
      <c r="IUA2" s="464"/>
      <c r="IUB2" s="464"/>
      <c r="IUC2" s="464"/>
      <c r="IUD2" s="464"/>
      <c r="IUE2" s="464"/>
      <c r="IUF2" s="464"/>
      <c r="IUG2" s="464"/>
      <c r="IUH2" s="464"/>
      <c r="IUI2" s="464"/>
      <c r="IUJ2" s="464"/>
      <c r="IUK2" s="464"/>
      <c r="IUL2" s="464"/>
      <c r="IUM2" s="464"/>
      <c r="IUN2" s="464"/>
      <c r="IUO2" s="464"/>
      <c r="IUP2" s="464"/>
      <c r="IUQ2" s="464"/>
      <c r="IUR2" s="464"/>
      <c r="IUS2" s="464"/>
      <c r="IUT2" s="464"/>
      <c r="IUU2" s="464"/>
      <c r="IUV2" s="464"/>
      <c r="IUW2" s="464"/>
      <c r="IUX2" s="464"/>
      <c r="IUY2" s="464"/>
      <c r="IUZ2" s="464"/>
      <c r="IVA2" s="464"/>
      <c r="IVB2" s="464"/>
      <c r="IVC2" s="464"/>
      <c r="IVD2" s="464"/>
      <c r="IVE2" s="464"/>
      <c r="IVF2" s="464"/>
      <c r="IVG2" s="464"/>
      <c r="IVH2" s="464"/>
      <c r="IVI2" s="464"/>
      <c r="IVJ2" s="464"/>
      <c r="IVK2" s="464"/>
      <c r="IVL2" s="464"/>
      <c r="IVM2" s="464"/>
      <c r="IVN2" s="464"/>
      <c r="IVO2" s="464"/>
      <c r="IVP2" s="464"/>
      <c r="IVQ2" s="464"/>
      <c r="IVR2" s="464"/>
      <c r="IVS2" s="464"/>
      <c r="IVT2" s="464"/>
      <c r="IVU2" s="464"/>
      <c r="IVV2" s="464"/>
      <c r="IVW2" s="464"/>
      <c r="IVX2" s="464"/>
      <c r="IVY2" s="464"/>
      <c r="IVZ2" s="464"/>
      <c r="IWA2" s="464"/>
      <c r="IWB2" s="464"/>
      <c r="IWC2" s="464"/>
      <c r="IWD2" s="464"/>
      <c r="IWE2" s="464"/>
      <c r="IWF2" s="464"/>
      <c r="IWG2" s="464"/>
      <c r="IWH2" s="464"/>
      <c r="IWI2" s="464"/>
      <c r="IWJ2" s="464"/>
      <c r="IWK2" s="464"/>
      <c r="IWL2" s="464"/>
      <c r="IWM2" s="464"/>
      <c r="IWN2" s="464"/>
      <c r="IWO2" s="464"/>
      <c r="IWP2" s="464"/>
      <c r="IWQ2" s="464"/>
      <c r="IWR2" s="464"/>
      <c r="IWS2" s="464"/>
      <c r="IWT2" s="464"/>
      <c r="IWU2" s="464"/>
      <c r="IWV2" s="464"/>
      <c r="IWW2" s="464"/>
      <c r="IWX2" s="464"/>
      <c r="IWY2" s="464"/>
      <c r="IWZ2" s="464"/>
      <c r="IXA2" s="464"/>
      <c r="IXB2" s="464"/>
      <c r="IXC2" s="464"/>
      <c r="IXD2" s="464"/>
      <c r="IXE2" s="464"/>
      <c r="IXF2" s="464"/>
      <c r="IXG2" s="464"/>
      <c r="IXH2" s="464"/>
      <c r="IXI2" s="464"/>
      <c r="IXJ2" s="464"/>
      <c r="IXK2" s="464"/>
      <c r="IXL2" s="464"/>
      <c r="IXM2" s="464"/>
      <c r="IXN2" s="464"/>
      <c r="IXO2" s="464"/>
      <c r="IXP2" s="464"/>
      <c r="IXQ2" s="464"/>
      <c r="IXR2" s="464"/>
      <c r="IXS2" s="464"/>
      <c r="IXT2" s="464"/>
      <c r="IXU2" s="464"/>
      <c r="IXV2" s="464"/>
      <c r="IXW2" s="464"/>
      <c r="IXX2" s="464"/>
      <c r="IXY2" s="464"/>
      <c r="IXZ2" s="464"/>
      <c r="IYA2" s="464"/>
      <c r="IYB2" s="464"/>
      <c r="IYC2" s="464"/>
      <c r="IYD2" s="464"/>
      <c r="IYE2" s="464"/>
      <c r="IYF2" s="464"/>
      <c r="IYG2" s="464"/>
      <c r="IYH2" s="464"/>
      <c r="IYI2" s="464"/>
      <c r="IYJ2" s="464"/>
      <c r="IYK2" s="464"/>
      <c r="IYL2" s="464"/>
      <c r="IYM2" s="464"/>
      <c r="IYN2" s="464"/>
      <c r="IYO2" s="464"/>
      <c r="IYP2" s="464"/>
      <c r="IYQ2" s="464"/>
      <c r="IYR2" s="464"/>
      <c r="IYS2" s="464"/>
      <c r="IYT2" s="464"/>
      <c r="IYU2" s="464"/>
      <c r="IYV2" s="464"/>
      <c r="IYW2" s="464"/>
      <c r="IYX2" s="464"/>
      <c r="IYY2" s="464"/>
      <c r="IYZ2" s="464"/>
      <c r="IZA2" s="464"/>
      <c r="IZB2" s="464"/>
      <c r="IZC2" s="464"/>
      <c r="IZD2" s="464"/>
      <c r="IZE2" s="464"/>
      <c r="IZF2" s="464"/>
      <c r="IZG2" s="464"/>
      <c r="IZH2" s="464"/>
      <c r="IZI2" s="464"/>
      <c r="IZJ2" s="464"/>
      <c r="IZK2" s="464"/>
      <c r="IZL2" s="464"/>
      <c r="IZM2" s="464"/>
      <c r="IZN2" s="464"/>
      <c r="IZO2" s="464"/>
      <c r="IZP2" s="464"/>
      <c r="IZQ2" s="464"/>
      <c r="IZR2" s="464"/>
      <c r="IZS2" s="464"/>
      <c r="IZT2" s="464"/>
      <c r="IZU2" s="464"/>
      <c r="IZV2" s="464"/>
      <c r="IZW2" s="464"/>
      <c r="IZX2" s="464"/>
      <c r="IZY2" s="464"/>
      <c r="IZZ2" s="464"/>
      <c r="JAA2" s="464"/>
      <c r="JAB2" s="464"/>
      <c r="JAC2" s="464"/>
      <c r="JAD2" s="464"/>
      <c r="JAE2" s="464"/>
      <c r="JAF2" s="464"/>
      <c r="JAG2" s="464"/>
      <c r="JAH2" s="464"/>
      <c r="JAI2" s="464"/>
      <c r="JAJ2" s="464"/>
      <c r="JAK2" s="464"/>
      <c r="JAL2" s="464"/>
      <c r="JAM2" s="464"/>
      <c r="JAN2" s="464"/>
      <c r="JAO2" s="464"/>
      <c r="JAP2" s="464"/>
      <c r="JAQ2" s="464"/>
      <c r="JAR2" s="464"/>
      <c r="JAS2" s="464"/>
      <c r="JAT2" s="464"/>
      <c r="JAU2" s="464"/>
      <c r="JAV2" s="464"/>
      <c r="JAW2" s="464"/>
      <c r="JAX2" s="464"/>
      <c r="JAY2" s="464"/>
      <c r="JAZ2" s="464"/>
      <c r="JBA2" s="464"/>
      <c r="JBB2" s="464"/>
      <c r="JBC2" s="464"/>
      <c r="JBD2" s="464"/>
      <c r="JBE2" s="464"/>
      <c r="JBF2" s="464"/>
      <c r="JBG2" s="464"/>
      <c r="JBH2" s="464"/>
      <c r="JBI2" s="464"/>
      <c r="JBJ2" s="464"/>
      <c r="JBK2" s="464"/>
      <c r="JBL2" s="464"/>
      <c r="JBM2" s="464"/>
      <c r="JBN2" s="464"/>
      <c r="JBO2" s="464"/>
      <c r="JBP2" s="464"/>
      <c r="JBQ2" s="464"/>
      <c r="JBR2" s="464"/>
      <c r="JBS2" s="464"/>
      <c r="JBT2" s="464"/>
      <c r="JBU2" s="464"/>
      <c r="JBV2" s="464"/>
      <c r="JBW2" s="464"/>
      <c r="JBX2" s="464"/>
      <c r="JBY2" s="464"/>
      <c r="JBZ2" s="464"/>
      <c r="JCA2" s="464"/>
      <c r="JCB2" s="464"/>
      <c r="JCC2" s="464"/>
      <c r="JCD2" s="464"/>
      <c r="JCE2" s="464"/>
      <c r="JCF2" s="464"/>
      <c r="JCG2" s="464"/>
      <c r="JCH2" s="464"/>
      <c r="JCI2" s="464"/>
      <c r="JCJ2" s="464"/>
      <c r="JCK2" s="464"/>
      <c r="JCL2" s="464"/>
      <c r="JCM2" s="464"/>
      <c r="JCN2" s="464"/>
      <c r="JCO2" s="464"/>
      <c r="JCP2" s="464"/>
      <c r="JCQ2" s="464"/>
      <c r="JCR2" s="464"/>
      <c r="JCS2" s="464"/>
      <c r="JCT2" s="464"/>
      <c r="JCU2" s="464"/>
      <c r="JCV2" s="464"/>
      <c r="JCW2" s="464"/>
      <c r="JCX2" s="464"/>
      <c r="JCY2" s="464"/>
      <c r="JCZ2" s="464"/>
      <c r="JDA2" s="464"/>
      <c r="JDB2" s="464"/>
      <c r="JDC2" s="464"/>
      <c r="JDD2" s="464"/>
      <c r="JDE2" s="464"/>
      <c r="JDF2" s="464"/>
      <c r="JDG2" s="464"/>
      <c r="JDH2" s="464"/>
      <c r="JDI2" s="464"/>
      <c r="JDJ2" s="464"/>
      <c r="JDK2" s="464"/>
      <c r="JDL2" s="464"/>
      <c r="JDM2" s="464"/>
      <c r="JDN2" s="464"/>
      <c r="JDO2" s="464"/>
      <c r="JDP2" s="464"/>
      <c r="JDQ2" s="464"/>
      <c r="JDR2" s="464"/>
      <c r="JDS2" s="464"/>
      <c r="JDT2" s="464"/>
      <c r="JDU2" s="464"/>
      <c r="JDV2" s="464"/>
      <c r="JDW2" s="464"/>
      <c r="JDX2" s="464"/>
      <c r="JDY2" s="464"/>
      <c r="JDZ2" s="464"/>
      <c r="JEA2" s="464"/>
      <c r="JEB2" s="464"/>
      <c r="JEC2" s="464"/>
      <c r="JED2" s="464"/>
      <c r="JEE2" s="464"/>
      <c r="JEF2" s="464"/>
      <c r="JEG2" s="464"/>
      <c r="JEH2" s="464"/>
      <c r="JEI2" s="464"/>
      <c r="JEJ2" s="464"/>
      <c r="JEK2" s="464"/>
      <c r="JEL2" s="464"/>
      <c r="JEM2" s="464"/>
      <c r="JEN2" s="464"/>
      <c r="JEO2" s="464"/>
      <c r="JEP2" s="464"/>
      <c r="JEQ2" s="464"/>
      <c r="JER2" s="464"/>
      <c r="JES2" s="464"/>
      <c r="JET2" s="464"/>
      <c r="JEU2" s="464"/>
      <c r="JEV2" s="464"/>
      <c r="JEW2" s="464"/>
      <c r="JEX2" s="464"/>
      <c r="JEY2" s="464"/>
      <c r="JEZ2" s="464"/>
      <c r="JFA2" s="464"/>
      <c r="JFB2" s="464"/>
      <c r="JFC2" s="464"/>
      <c r="JFD2" s="464"/>
      <c r="JFE2" s="464"/>
      <c r="JFF2" s="464"/>
      <c r="JFG2" s="464"/>
      <c r="JFH2" s="464"/>
      <c r="JFI2" s="464"/>
      <c r="JFJ2" s="464"/>
      <c r="JFK2" s="464"/>
      <c r="JFL2" s="464"/>
      <c r="JFM2" s="464"/>
      <c r="JFN2" s="464"/>
      <c r="JFO2" s="464"/>
      <c r="JFP2" s="464"/>
      <c r="JFQ2" s="464"/>
      <c r="JFR2" s="464"/>
      <c r="JFS2" s="464"/>
      <c r="JFT2" s="464"/>
      <c r="JFU2" s="464"/>
      <c r="JFV2" s="464"/>
      <c r="JFW2" s="464"/>
      <c r="JFX2" s="464"/>
      <c r="JFY2" s="464"/>
      <c r="JFZ2" s="464"/>
      <c r="JGA2" s="464"/>
      <c r="JGB2" s="464"/>
      <c r="JGC2" s="464"/>
      <c r="JGD2" s="464"/>
      <c r="JGE2" s="464"/>
      <c r="JGF2" s="464"/>
      <c r="JGG2" s="464"/>
      <c r="JGH2" s="464"/>
      <c r="JGI2" s="464"/>
      <c r="JGJ2" s="464"/>
      <c r="JGK2" s="464"/>
      <c r="JGL2" s="464"/>
      <c r="JGM2" s="464"/>
      <c r="JGN2" s="464"/>
      <c r="JGO2" s="464"/>
      <c r="JGP2" s="464"/>
      <c r="JGQ2" s="464"/>
      <c r="JGR2" s="464"/>
      <c r="JGS2" s="464"/>
      <c r="JGT2" s="464"/>
      <c r="JGU2" s="464"/>
      <c r="JGV2" s="464"/>
      <c r="JGW2" s="464"/>
      <c r="JGX2" s="464"/>
      <c r="JGY2" s="464"/>
      <c r="JGZ2" s="464"/>
      <c r="JHA2" s="464"/>
      <c r="JHB2" s="464"/>
      <c r="JHC2" s="464"/>
      <c r="JHD2" s="464"/>
      <c r="JHE2" s="464"/>
      <c r="JHF2" s="464"/>
      <c r="JHG2" s="464"/>
      <c r="JHH2" s="464"/>
      <c r="JHI2" s="464"/>
      <c r="JHJ2" s="464"/>
      <c r="JHK2" s="464"/>
      <c r="JHL2" s="464"/>
      <c r="JHM2" s="464"/>
      <c r="JHN2" s="464"/>
      <c r="JHO2" s="464"/>
      <c r="JHP2" s="464"/>
      <c r="JHQ2" s="464"/>
      <c r="JHR2" s="464"/>
      <c r="JHS2" s="464"/>
      <c r="JHT2" s="464"/>
      <c r="JHU2" s="464"/>
      <c r="JHV2" s="464"/>
      <c r="JHW2" s="464"/>
      <c r="JHX2" s="464"/>
      <c r="JHY2" s="464"/>
      <c r="JHZ2" s="464"/>
      <c r="JIA2" s="464"/>
      <c r="JIB2" s="464"/>
      <c r="JIC2" s="464"/>
      <c r="JID2" s="464"/>
      <c r="JIE2" s="464"/>
      <c r="JIF2" s="464"/>
      <c r="JIG2" s="464"/>
      <c r="JIH2" s="464"/>
      <c r="JII2" s="464"/>
      <c r="JIJ2" s="464"/>
      <c r="JIK2" s="464"/>
      <c r="JIL2" s="464"/>
      <c r="JIM2" s="464"/>
      <c r="JIN2" s="464"/>
      <c r="JIO2" s="464"/>
      <c r="JIP2" s="464"/>
      <c r="JIQ2" s="464"/>
      <c r="JIR2" s="464"/>
      <c r="JIS2" s="464"/>
      <c r="JIT2" s="464"/>
      <c r="JIU2" s="464"/>
      <c r="JIV2" s="464"/>
      <c r="JIW2" s="464"/>
      <c r="JIX2" s="464"/>
      <c r="JIY2" s="464"/>
      <c r="JIZ2" s="464"/>
      <c r="JJA2" s="464"/>
      <c r="JJB2" s="464"/>
      <c r="JJC2" s="464"/>
      <c r="JJD2" s="464"/>
      <c r="JJE2" s="464"/>
      <c r="JJF2" s="464"/>
      <c r="JJG2" s="464"/>
      <c r="JJH2" s="464"/>
      <c r="JJI2" s="464"/>
      <c r="JJJ2" s="464"/>
      <c r="JJK2" s="464"/>
      <c r="JJL2" s="464"/>
      <c r="JJM2" s="464"/>
      <c r="JJN2" s="464"/>
      <c r="JJO2" s="464"/>
      <c r="JJP2" s="464"/>
      <c r="JJQ2" s="464"/>
      <c r="JJR2" s="464"/>
      <c r="JJS2" s="464"/>
      <c r="JJT2" s="464"/>
      <c r="JJU2" s="464"/>
      <c r="JJV2" s="464"/>
      <c r="JJW2" s="464"/>
      <c r="JJX2" s="464"/>
      <c r="JJY2" s="464"/>
      <c r="JJZ2" s="464"/>
      <c r="JKA2" s="464"/>
      <c r="JKB2" s="464"/>
      <c r="JKC2" s="464"/>
      <c r="JKD2" s="464"/>
      <c r="JKE2" s="464"/>
      <c r="JKF2" s="464"/>
      <c r="JKG2" s="464"/>
      <c r="JKH2" s="464"/>
      <c r="JKI2" s="464"/>
      <c r="JKJ2" s="464"/>
      <c r="JKK2" s="464"/>
      <c r="JKL2" s="464"/>
      <c r="JKM2" s="464"/>
      <c r="JKN2" s="464"/>
      <c r="JKO2" s="464"/>
      <c r="JKP2" s="464"/>
      <c r="JKQ2" s="464"/>
      <c r="JKR2" s="464"/>
      <c r="JKS2" s="464"/>
      <c r="JKT2" s="464"/>
      <c r="JKU2" s="464"/>
      <c r="JKV2" s="464"/>
      <c r="JKW2" s="464"/>
      <c r="JKX2" s="464"/>
      <c r="JKY2" s="464"/>
      <c r="JKZ2" s="464"/>
      <c r="JLA2" s="464"/>
      <c r="JLB2" s="464"/>
      <c r="JLC2" s="464"/>
      <c r="JLD2" s="464"/>
      <c r="JLE2" s="464"/>
      <c r="JLF2" s="464"/>
      <c r="JLG2" s="464"/>
      <c r="JLH2" s="464"/>
      <c r="JLI2" s="464"/>
      <c r="JLJ2" s="464"/>
      <c r="JLK2" s="464"/>
      <c r="JLL2" s="464"/>
      <c r="JLM2" s="464"/>
      <c r="JLN2" s="464"/>
      <c r="JLO2" s="464"/>
      <c r="JLP2" s="464"/>
      <c r="JLQ2" s="464"/>
      <c r="JLR2" s="464"/>
      <c r="JLS2" s="464"/>
      <c r="JLT2" s="464"/>
      <c r="JLU2" s="464"/>
      <c r="JLV2" s="464"/>
      <c r="JLW2" s="464"/>
      <c r="JLX2" s="464"/>
      <c r="JLY2" s="464"/>
      <c r="JLZ2" s="464"/>
      <c r="JMA2" s="464"/>
      <c r="JMB2" s="464"/>
      <c r="JMC2" s="464"/>
      <c r="JMD2" s="464"/>
      <c r="JME2" s="464"/>
      <c r="JMF2" s="464"/>
      <c r="JMG2" s="464"/>
      <c r="JMH2" s="464"/>
      <c r="JMI2" s="464"/>
      <c r="JMJ2" s="464"/>
      <c r="JMK2" s="464"/>
      <c r="JML2" s="464"/>
      <c r="JMM2" s="464"/>
      <c r="JMN2" s="464"/>
      <c r="JMO2" s="464"/>
      <c r="JMP2" s="464"/>
      <c r="JMQ2" s="464"/>
      <c r="JMR2" s="464"/>
      <c r="JMS2" s="464"/>
      <c r="JMT2" s="464"/>
      <c r="JMU2" s="464"/>
      <c r="JMV2" s="464"/>
      <c r="JMW2" s="464"/>
      <c r="JMX2" s="464"/>
      <c r="JMY2" s="464"/>
      <c r="JMZ2" s="464"/>
      <c r="JNA2" s="464"/>
      <c r="JNB2" s="464"/>
      <c r="JNC2" s="464"/>
      <c r="JND2" s="464"/>
      <c r="JNE2" s="464"/>
      <c r="JNF2" s="464"/>
      <c r="JNG2" s="464"/>
      <c r="JNH2" s="464"/>
      <c r="JNI2" s="464"/>
      <c r="JNJ2" s="464"/>
      <c r="JNK2" s="464"/>
      <c r="JNL2" s="464"/>
      <c r="JNM2" s="464"/>
      <c r="JNN2" s="464"/>
      <c r="JNO2" s="464"/>
      <c r="JNP2" s="464"/>
      <c r="JNQ2" s="464"/>
      <c r="JNR2" s="464"/>
      <c r="JNS2" s="464"/>
      <c r="JNT2" s="464"/>
      <c r="JNU2" s="464"/>
      <c r="JNV2" s="464"/>
      <c r="JNW2" s="464"/>
      <c r="JNX2" s="464"/>
      <c r="JNY2" s="464"/>
      <c r="JNZ2" s="464"/>
      <c r="JOA2" s="464"/>
      <c r="JOB2" s="464"/>
      <c r="JOC2" s="464"/>
      <c r="JOD2" s="464"/>
      <c r="JOE2" s="464"/>
      <c r="JOF2" s="464"/>
      <c r="JOG2" s="464"/>
      <c r="JOH2" s="464"/>
      <c r="JOI2" s="464"/>
      <c r="JOJ2" s="464"/>
      <c r="JOK2" s="464"/>
      <c r="JOL2" s="464"/>
      <c r="JOM2" s="464"/>
      <c r="JON2" s="464"/>
      <c r="JOO2" s="464"/>
      <c r="JOP2" s="464"/>
      <c r="JOQ2" s="464"/>
      <c r="JOR2" s="464"/>
      <c r="JOS2" s="464"/>
      <c r="JOT2" s="464"/>
      <c r="JOU2" s="464"/>
      <c r="JOV2" s="464"/>
      <c r="JOW2" s="464"/>
      <c r="JOX2" s="464"/>
      <c r="JOY2" s="464"/>
      <c r="JOZ2" s="464"/>
      <c r="JPA2" s="464"/>
      <c r="JPB2" s="464"/>
      <c r="JPC2" s="464"/>
      <c r="JPD2" s="464"/>
      <c r="JPE2" s="464"/>
      <c r="JPF2" s="464"/>
      <c r="JPG2" s="464"/>
      <c r="JPH2" s="464"/>
      <c r="JPI2" s="464"/>
      <c r="JPJ2" s="464"/>
      <c r="JPK2" s="464"/>
      <c r="JPL2" s="464"/>
      <c r="JPM2" s="464"/>
      <c r="JPN2" s="464"/>
      <c r="JPO2" s="464"/>
      <c r="JPP2" s="464"/>
      <c r="JPQ2" s="464"/>
      <c r="JPR2" s="464"/>
      <c r="JPS2" s="464"/>
      <c r="JPT2" s="464"/>
      <c r="JPU2" s="464"/>
      <c r="JPV2" s="464"/>
      <c r="JPW2" s="464"/>
      <c r="JPX2" s="464"/>
      <c r="JPY2" s="464"/>
      <c r="JPZ2" s="464"/>
      <c r="JQA2" s="464"/>
      <c r="JQB2" s="464"/>
      <c r="JQC2" s="464"/>
      <c r="JQD2" s="464"/>
      <c r="JQE2" s="464"/>
      <c r="JQF2" s="464"/>
      <c r="JQG2" s="464"/>
      <c r="JQH2" s="464"/>
      <c r="JQI2" s="464"/>
      <c r="JQJ2" s="464"/>
      <c r="JQK2" s="464"/>
      <c r="JQL2" s="464"/>
      <c r="JQM2" s="464"/>
      <c r="JQN2" s="464"/>
      <c r="JQO2" s="464"/>
      <c r="JQP2" s="464"/>
      <c r="JQQ2" s="464"/>
      <c r="JQR2" s="464"/>
      <c r="JQS2" s="464"/>
      <c r="JQT2" s="464"/>
      <c r="JQU2" s="464"/>
      <c r="JQV2" s="464"/>
      <c r="JQW2" s="464"/>
      <c r="JQX2" s="464"/>
      <c r="JQY2" s="464"/>
      <c r="JQZ2" s="464"/>
      <c r="JRA2" s="464"/>
      <c r="JRB2" s="464"/>
      <c r="JRC2" s="464"/>
      <c r="JRD2" s="464"/>
      <c r="JRE2" s="464"/>
      <c r="JRF2" s="464"/>
      <c r="JRG2" s="464"/>
      <c r="JRH2" s="464"/>
      <c r="JRI2" s="464"/>
      <c r="JRJ2" s="464"/>
      <c r="JRK2" s="464"/>
      <c r="JRL2" s="464"/>
      <c r="JRM2" s="464"/>
      <c r="JRN2" s="464"/>
      <c r="JRO2" s="464"/>
      <c r="JRP2" s="464"/>
      <c r="JRQ2" s="464"/>
      <c r="JRR2" s="464"/>
      <c r="JRS2" s="464"/>
      <c r="JRT2" s="464"/>
      <c r="JRU2" s="464"/>
      <c r="JRV2" s="464"/>
      <c r="JRW2" s="464"/>
      <c r="JRX2" s="464"/>
      <c r="JRY2" s="464"/>
      <c r="JRZ2" s="464"/>
      <c r="JSA2" s="464"/>
      <c r="JSB2" s="464"/>
      <c r="JSC2" s="464"/>
      <c r="JSD2" s="464"/>
      <c r="JSE2" s="464"/>
      <c r="JSF2" s="464"/>
      <c r="JSG2" s="464"/>
      <c r="JSH2" s="464"/>
      <c r="JSI2" s="464"/>
      <c r="JSJ2" s="464"/>
      <c r="JSK2" s="464"/>
      <c r="JSL2" s="464"/>
      <c r="JSM2" s="464"/>
      <c r="JSN2" s="464"/>
      <c r="JSO2" s="464"/>
      <c r="JSP2" s="464"/>
      <c r="JSQ2" s="464"/>
      <c r="JSR2" s="464"/>
      <c r="JSS2" s="464"/>
      <c r="JST2" s="464"/>
      <c r="JSU2" s="464"/>
      <c r="JSV2" s="464"/>
      <c r="JSW2" s="464"/>
      <c r="JSX2" s="464"/>
      <c r="JSY2" s="464"/>
      <c r="JSZ2" s="464"/>
      <c r="JTA2" s="464"/>
      <c r="JTB2" s="464"/>
      <c r="JTC2" s="464"/>
      <c r="JTD2" s="464"/>
      <c r="JTE2" s="464"/>
      <c r="JTF2" s="464"/>
      <c r="JTG2" s="464"/>
      <c r="JTH2" s="464"/>
      <c r="JTI2" s="464"/>
      <c r="JTJ2" s="464"/>
      <c r="JTK2" s="464"/>
      <c r="JTL2" s="464"/>
      <c r="JTM2" s="464"/>
      <c r="JTN2" s="464"/>
      <c r="JTO2" s="464"/>
      <c r="JTP2" s="464"/>
      <c r="JTQ2" s="464"/>
      <c r="JTR2" s="464"/>
      <c r="JTS2" s="464"/>
      <c r="JTT2" s="464"/>
      <c r="JTU2" s="464"/>
      <c r="JTV2" s="464"/>
      <c r="JTW2" s="464"/>
      <c r="JTX2" s="464"/>
      <c r="JTY2" s="464"/>
      <c r="JTZ2" s="464"/>
      <c r="JUA2" s="464"/>
      <c r="JUB2" s="464"/>
      <c r="JUC2" s="464"/>
      <c r="JUD2" s="464"/>
      <c r="JUE2" s="464"/>
      <c r="JUF2" s="464"/>
      <c r="JUG2" s="464"/>
      <c r="JUH2" s="464"/>
      <c r="JUI2" s="464"/>
      <c r="JUJ2" s="464"/>
      <c r="JUK2" s="464"/>
      <c r="JUL2" s="464"/>
      <c r="JUM2" s="464"/>
      <c r="JUN2" s="464"/>
      <c r="JUO2" s="464"/>
      <c r="JUP2" s="464"/>
      <c r="JUQ2" s="464"/>
      <c r="JUR2" s="464"/>
      <c r="JUS2" s="464"/>
      <c r="JUT2" s="464"/>
      <c r="JUU2" s="464"/>
      <c r="JUV2" s="464"/>
      <c r="JUW2" s="464"/>
      <c r="JUX2" s="464"/>
      <c r="JUY2" s="464"/>
      <c r="JUZ2" s="464"/>
      <c r="JVA2" s="464"/>
      <c r="JVB2" s="464"/>
      <c r="JVC2" s="464"/>
      <c r="JVD2" s="464"/>
      <c r="JVE2" s="464"/>
      <c r="JVF2" s="464"/>
      <c r="JVG2" s="464"/>
      <c r="JVH2" s="464"/>
      <c r="JVI2" s="464"/>
      <c r="JVJ2" s="464"/>
      <c r="JVK2" s="464"/>
      <c r="JVL2" s="464"/>
      <c r="JVM2" s="464"/>
      <c r="JVN2" s="464"/>
      <c r="JVO2" s="464"/>
      <c r="JVP2" s="464"/>
      <c r="JVQ2" s="464"/>
      <c r="JVR2" s="464"/>
      <c r="JVS2" s="464"/>
      <c r="JVT2" s="464"/>
      <c r="JVU2" s="464"/>
      <c r="JVV2" s="464"/>
      <c r="JVW2" s="464"/>
      <c r="JVX2" s="464"/>
      <c r="JVY2" s="464"/>
      <c r="JVZ2" s="464"/>
      <c r="JWA2" s="464"/>
      <c r="JWB2" s="464"/>
      <c r="JWC2" s="464"/>
      <c r="JWD2" s="464"/>
      <c r="JWE2" s="464"/>
      <c r="JWF2" s="464"/>
      <c r="JWG2" s="464"/>
      <c r="JWH2" s="464"/>
      <c r="JWI2" s="464"/>
      <c r="JWJ2" s="464"/>
      <c r="JWK2" s="464"/>
      <c r="JWL2" s="464"/>
      <c r="JWM2" s="464"/>
      <c r="JWN2" s="464"/>
      <c r="JWO2" s="464"/>
      <c r="JWP2" s="464"/>
      <c r="JWQ2" s="464"/>
      <c r="JWR2" s="464"/>
      <c r="JWS2" s="464"/>
      <c r="JWT2" s="464"/>
      <c r="JWU2" s="464"/>
      <c r="JWV2" s="464"/>
      <c r="JWW2" s="464"/>
      <c r="JWX2" s="464"/>
      <c r="JWY2" s="464"/>
      <c r="JWZ2" s="464"/>
      <c r="JXA2" s="464"/>
      <c r="JXB2" s="464"/>
      <c r="JXC2" s="464"/>
      <c r="JXD2" s="464"/>
      <c r="JXE2" s="464"/>
      <c r="JXF2" s="464"/>
      <c r="JXG2" s="464"/>
      <c r="JXH2" s="464"/>
      <c r="JXI2" s="464"/>
      <c r="JXJ2" s="464"/>
      <c r="JXK2" s="464"/>
      <c r="JXL2" s="464"/>
      <c r="JXM2" s="464"/>
      <c r="JXN2" s="464"/>
      <c r="JXO2" s="464"/>
      <c r="JXP2" s="464"/>
      <c r="JXQ2" s="464"/>
      <c r="JXR2" s="464"/>
      <c r="JXS2" s="464"/>
      <c r="JXT2" s="464"/>
      <c r="JXU2" s="464"/>
      <c r="JXV2" s="464"/>
      <c r="JXW2" s="464"/>
      <c r="JXX2" s="464"/>
      <c r="JXY2" s="464"/>
      <c r="JXZ2" s="464"/>
      <c r="JYA2" s="464"/>
      <c r="JYB2" s="464"/>
      <c r="JYC2" s="464"/>
      <c r="JYD2" s="464"/>
      <c r="JYE2" s="464"/>
      <c r="JYF2" s="464"/>
      <c r="JYG2" s="464"/>
      <c r="JYH2" s="464"/>
      <c r="JYI2" s="464"/>
      <c r="JYJ2" s="464"/>
      <c r="JYK2" s="464"/>
      <c r="JYL2" s="464"/>
      <c r="JYM2" s="464"/>
      <c r="JYN2" s="464"/>
      <c r="JYO2" s="464"/>
      <c r="JYP2" s="464"/>
      <c r="JYQ2" s="464"/>
      <c r="JYR2" s="464"/>
      <c r="JYS2" s="464"/>
      <c r="JYT2" s="464"/>
      <c r="JYU2" s="464"/>
      <c r="JYV2" s="464"/>
      <c r="JYW2" s="464"/>
      <c r="JYX2" s="464"/>
      <c r="JYY2" s="464"/>
      <c r="JYZ2" s="464"/>
      <c r="JZA2" s="464"/>
      <c r="JZB2" s="464"/>
      <c r="JZC2" s="464"/>
      <c r="JZD2" s="464"/>
      <c r="JZE2" s="464"/>
      <c r="JZF2" s="464"/>
      <c r="JZG2" s="464"/>
      <c r="JZH2" s="464"/>
      <c r="JZI2" s="464"/>
      <c r="JZJ2" s="464"/>
      <c r="JZK2" s="464"/>
      <c r="JZL2" s="464"/>
      <c r="JZM2" s="464"/>
      <c r="JZN2" s="464"/>
      <c r="JZO2" s="464"/>
      <c r="JZP2" s="464"/>
      <c r="JZQ2" s="464"/>
      <c r="JZR2" s="464"/>
      <c r="JZS2" s="464"/>
      <c r="JZT2" s="464"/>
      <c r="JZU2" s="464"/>
      <c r="JZV2" s="464"/>
      <c r="JZW2" s="464"/>
      <c r="JZX2" s="464"/>
      <c r="JZY2" s="464"/>
      <c r="JZZ2" s="464"/>
      <c r="KAA2" s="464"/>
      <c r="KAB2" s="464"/>
      <c r="KAC2" s="464"/>
      <c r="KAD2" s="464"/>
      <c r="KAE2" s="464"/>
      <c r="KAF2" s="464"/>
      <c r="KAG2" s="464"/>
      <c r="KAH2" s="464"/>
      <c r="KAI2" s="464"/>
      <c r="KAJ2" s="464"/>
      <c r="KAK2" s="464"/>
      <c r="KAL2" s="464"/>
      <c r="KAM2" s="464"/>
      <c r="KAN2" s="464"/>
      <c r="KAO2" s="464"/>
      <c r="KAP2" s="464"/>
      <c r="KAQ2" s="464"/>
      <c r="KAR2" s="464"/>
      <c r="KAS2" s="464"/>
      <c r="KAT2" s="464"/>
      <c r="KAU2" s="464"/>
      <c r="KAV2" s="464"/>
      <c r="KAW2" s="464"/>
      <c r="KAX2" s="464"/>
      <c r="KAY2" s="464"/>
      <c r="KAZ2" s="464"/>
      <c r="KBA2" s="464"/>
      <c r="KBB2" s="464"/>
      <c r="KBC2" s="464"/>
      <c r="KBD2" s="464"/>
      <c r="KBE2" s="464"/>
      <c r="KBF2" s="464"/>
      <c r="KBG2" s="464"/>
      <c r="KBH2" s="464"/>
      <c r="KBI2" s="464"/>
      <c r="KBJ2" s="464"/>
      <c r="KBK2" s="464"/>
      <c r="KBL2" s="464"/>
      <c r="KBM2" s="464"/>
      <c r="KBN2" s="464"/>
      <c r="KBO2" s="464"/>
      <c r="KBP2" s="464"/>
      <c r="KBQ2" s="464"/>
      <c r="KBR2" s="464"/>
      <c r="KBS2" s="464"/>
      <c r="KBT2" s="464"/>
      <c r="KBU2" s="464"/>
      <c r="KBV2" s="464"/>
      <c r="KBW2" s="464"/>
      <c r="KBX2" s="464"/>
      <c r="KBY2" s="464"/>
      <c r="KBZ2" s="464"/>
      <c r="KCA2" s="464"/>
      <c r="KCB2" s="464"/>
      <c r="KCC2" s="464"/>
      <c r="KCD2" s="464"/>
      <c r="KCE2" s="464"/>
      <c r="KCF2" s="464"/>
      <c r="KCG2" s="464"/>
      <c r="KCH2" s="464"/>
      <c r="KCI2" s="464"/>
      <c r="KCJ2" s="464"/>
      <c r="KCK2" s="464"/>
      <c r="KCL2" s="464"/>
      <c r="KCM2" s="464"/>
      <c r="KCN2" s="464"/>
      <c r="KCO2" s="464"/>
      <c r="KCP2" s="464"/>
      <c r="KCQ2" s="464"/>
      <c r="KCR2" s="464"/>
      <c r="KCS2" s="464"/>
      <c r="KCT2" s="464"/>
      <c r="KCU2" s="464"/>
      <c r="KCV2" s="464"/>
      <c r="KCW2" s="464"/>
      <c r="KCX2" s="464"/>
      <c r="KCY2" s="464"/>
      <c r="KCZ2" s="464"/>
      <c r="KDA2" s="464"/>
      <c r="KDB2" s="464"/>
      <c r="KDC2" s="464"/>
      <c r="KDD2" s="464"/>
      <c r="KDE2" s="464"/>
      <c r="KDF2" s="464"/>
      <c r="KDG2" s="464"/>
      <c r="KDH2" s="464"/>
      <c r="KDI2" s="464"/>
      <c r="KDJ2" s="464"/>
      <c r="KDK2" s="464"/>
      <c r="KDL2" s="464"/>
      <c r="KDM2" s="464"/>
      <c r="KDN2" s="464"/>
      <c r="KDO2" s="464"/>
      <c r="KDP2" s="464"/>
      <c r="KDQ2" s="464"/>
      <c r="KDR2" s="464"/>
      <c r="KDS2" s="464"/>
      <c r="KDT2" s="464"/>
      <c r="KDU2" s="464"/>
      <c r="KDV2" s="464"/>
      <c r="KDW2" s="464"/>
      <c r="KDX2" s="464"/>
      <c r="KDY2" s="464"/>
      <c r="KDZ2" s="464"/>
      <c r="KEA2" s="464"/>
      <c r="KEB2" s="464"/>
      <c r="KEC2" s="464"/>
      <c r="KED2" s="464"/>
      <c r="KEE2" s="464"/>
      <c r="KEF2" s="464"/>
      <c r="KEG2" s="464"/>
      <c r="KEH2" s="464"/>
      <c r="KEI2" s="464"/>
      <c r="KEJ2" s="464"/>
      <c r="KEK2" s="464"/>
      <c r="KEL2" s="464"/>
      <c r="KEM2" s="464"/>
      <c r="KEN2" s="464"/>
      <c r="KEO2" s="464"/>
      <c r="KEP2" s="464"/>
      <c r="KEQ2" s="464"/>
      <c r="KER2" s="464"/>
      <c r="KES2" s="464"/>
      <c r="KET2" s="464"/>
      <c r="KEU2" s="464"/>
      <c r="KEV2" s="464"/>
      <c r="KEW2" s="464"/>
      <c r="KEX2" s="464"/>
      <c r="KEY2" s="464"/>
      <c r="KEZ2" s="464"/>
      <c r="KFA2" s="464"/>
      <c r="KFB2" s="464"/>
      <c r="KFC2" s="464"/>
      <c r="KFD2" s="464"/>
      <c r="KFE2" s="464"/>
      <c r="KFF2" s="464"/>
      <c r="KFG2" s="464"/>
      <c r="KFH2" s="464"/>
      <c r="KFI2" s="464"/>
      <c r="KFJ2" s="464"/>
      <c r="KFK2" s="464"/>
      <c r="KFL2" s="464"/>
      <c r="KFM2" s="464"/>
      <c r="KFN2" s="464"/>
      <c r="KFO2" s="464"/>
      <c r="KFP2" s="464"/>
      <c r="KFQ2" s="464"/>
      <c r="KFR2" s="464"/>
      <c r="KFS2" s="464"/>
      <c r="KFT2" s="464"/>
      <c r="KFU2" s="464"/>
      <c r="KFV2" s="464"/>
      <c r="KFW2" s="464"/>
      <c r="KFX2" s="464"/>
      <c r="KFY2" s="464"/>
      <c r="KFZ2" s="464"/>
      <c r="KGA2" s="464"/>
      <c r="KGB2" s="464"/>
      <c r="KGC2" s="464"/>
      <c r="KGD2" s="464"/>
      <c r="KGE2" s="464"/>
      <c r="KGF2" s="464"/>
      <c r="KGG2" s="464"/>
      <c r="KGH2" s="464"/>
      <c r="KGI2" s="464"/>
      <c r="KGJ2" s="464"/>
      <c r="KGK2" s="464"/>
      <c r="KGL2" s="464"/>
      <c r="KGM2" s="464"/>
      <c r="KGN2" s="464"/>
      <c r="KGO2" s="464"/>
      <c r="KGP2" s="464"/>
      <c r="KGQ2" s="464"/>
      <c r="KGR2" s="464"/>
      <c r="KGS2" s="464"/>
      <c r="KGT2" s="464"/>
      <c r="KGU2" s="464"/>
      <c r="KGV2" s="464"/>
      <c r="KGW2" s="464"/>
      <c r="KGX2" s="464"/>
      <c r="KGY2" s="464"/>
      <c r="KGZ2" s="464"/>
      <c r="KHA2" s="464"/>
      <c r="KHB2" s="464"/>
      <c r="KHC2" s="464"/>
      <c r="KHD2" s="464"/>
      <c r="KHE2" s="464"/>
      <c r="KHF2" s="464"/>
      <c r="KHG2" s="464"/>
      <c r="KHH2" s="464"/>
      <c r="KHI2" s="464"/>
      <c r="KHJ2" s="464"/>
      <c r="KHK2" s="464"/>
      <c r="KHL2" s="464"/>
      <c r="KHM2" s="464"/>
      <c r="KHN2" s="464"/>
      <c r="KHO2" s="464"/>
      <c r="KHP2" s="464"/>
      <c r="KHQ2" s="464"/>
      <c r="KHR2" s="464"/>
      <c r="KHS2" s="464"/>
      <c r="KHT2" s="464"/>
      <c r="KHU2" s="464"/>
      <c r="KHV2" s="464"/>
      <c r="KHW2" s="464"/>
      <c r="KHX2" s="464"/>
      <c r="KHY2" s="464"/>
      <c r="KHZ2" s="464"/>
      <c r="KIA2" s="464"/>
      <c r="KIB2" s="464"/>
      <c r="KIC2" s="464"/>
      <c r="KID2" s="464"/>
      <c r="KIE2" s="464"/>
      <c r="KIF2" s="464"/>
      <c r="KIG2" s="464"/>
      <c r="KIH2" s="464"/>
      <c r="KII2" s="464"/>
      <c r="KIJ2" s="464"/>
      <c r="KIK2" s="464"/>
      <c r="KIL2" s="464"/>
      <c r="KIM2" s="464"/>
      <c r="KIN2" s="464"/>
      <c r="KIO2" s="464"/>
      <c r="KIP2" s="464"/>
      <c r="KIQ2" s="464"/>
      <c r="KIR2" s="464"/>
      <c r="KIS2" s="464"/>
      <c r="KIT2" s="464"/>
      <c r="KIU2" s="464"/>
      <c r="KIV2" s="464"/>
      <c r="KIW2" s="464"/>
      <c r="KIX2" s="464"/>
      <c r="KIY2" s="464"/>
      <c r="KIZ2" s="464"/>
      <c r="KJA2" s="464"/>
      <c r="KJB2" s="464"/>
      <c r="KJC2" s="464"/>
      <c r="KJD2" s="464"/>
      <c r="KJE2" s="464"/>
      <c r="KJF2" s="464"/>
      <c r="KJG2" s="464"/>
      <c r="KJH2" s="464"/>
      <c r="KJI2" s="464"/>
      <c r="KJJ2" s="464"/>
      <c r="KJK2" s="464"/>
      <c r="KJL2" s="464"/>
      <c r="KJM2" s="464"/>
      <c r="KJN2" s="464"/>
      <c r="KJO2" s="464"/>
      <c r="KJP2" s="464"/>
      <c r="KJQ2" s="464"/>
      <c r="KJR2" s="464"/>
      <c r="KJS2" s="464"/>
      <c r="KJT2" s="464"/>
      <c r="KJU2" s="464"/>
      <c r="KJV2" s="464"/>
      <c r="KJW2" s="464"/>
      <c r="KJX2" s="464"/>
      <c r="KJY2" s="464"/>
      <c r="KJZ2" s="464"/>
      <c r="KKA2" s="464"/>
      <c r="KKB2" s="464"/>
      <c r="KKC2" s="464"/>
      <c r="KKD2" s="464"/>
      <c r="KKE2" s="464"/>
      <c r="KKF2" s="464"/>
      <c r="KKG2" s="464"/>
      <c r="KKH2" s="464"/>
      <c r="KKI2" s="464"/>
      <c r="KKJ2" s="464"/>
      <c r="KKK2" s="464"/>
      <c r="KKL2" s="464"/>
      <c r="KKM2" s="464"/>
      <c r="KKN2" s="464"/>
      <c r="KKO2" s="464"/>
      <c r="KKP2" s="464"/>
      <c r="KKQ2" s="464"/>
      <c r="KKR2" s="464"/>
      <c r="KKS2" s="464"/>
      <c r="KKT2" s="464"/>
      <c r="KKU2" s="464"/>
      <c r="KKV2" s="464"/>
      <c r="KKW2" s="464"/>
      <c r="KKX2" s="464"/>
      <c r="KKY2" s="464"/>
      <c r="KKZ2" s="464"/>
      <c r="KLA2" s="464"/>
      <c r="KLB2" s="464"/>
      <c r="KLC2" s="464"/>
      <c r="KLD2" s="464"/>
      <c r="KLE2" s="464"/>
      <c r="KLF2" s="464"/>
      <c r="KLG2" s="464"/>
      <c r="KLH2" s="464"/>
      <c r="KLI2" s="464"/>
      <c r="KLJ2" s="464"/>
      <c r="KLK2" s="464"/>
      <c r="KLL2" s="464"/>
      <c r="KLM2" s="464"/>
      <c r="KLN2" s="464"/>
      <c r="KLO2" s="464"/>
      <c r="KLP2" s="464"/>
      <c r="KLQ2" s="464"/>
      <c r="KLR2" s="464"/>
      <c r="KLS2" s="464"/>
      <c r="KLT2" s="464"/>
      <c r="KLU2" s="464"/>
      <c r="KLV2" s="464"/>
      <c r="KLW2" s="464"/>
      <c r="KLX2" s="464"/>
      <c r="KLY2" s="464"/>
      <c r="KLZ2" s="464"/>
      <c r="KMA2" s="464"/>
      <c r="KMB2" s="464"/>
      <c r="KMC2" s="464"/>
      <c r="KMD2" s="464"/>
      <c r="KME2" s="464"/>
      <c r="KMF2" s="464"/>
      <c r="KMG2" s="464"/>
      <c r="KMH2" s="464"/>
      <c r="KMI2" s="464"/>
      <c r="KMJ2" s="464"/>
      <c r="KMK2" s="464"/>
      <c r="KML2" s="464"/>
      <c r="KMM2" s="464"/>
      <c r="KMN2" s="464"/>
      <c r="KMO2" s="464"/>
      <c r="KMP2" s="464"/>
      <c r="KMQ2" s="464"/>
      <c r="KMR2" s="464"/>
      <c r="KMS2" s="464"/>
      <c r="KMT2" s="464"/>
      <c r="KMU2" s="464"/>
      <c r="KMV2" s="464"/>
      <c r="KMW2" s="464"/>
      <c r="KMX2" s="464"/>
      <c r="KMY2" s="464"/>
      <c r="KMZ2" s="464"/>
      <c r="KNA2" s="464"/>
      <c r="KNB2" s="464"/>
      <c r="KNC2" s="464"/>
      <c r="KND2" s="464"/>
      <c r="KNE2" s="464"/>
      <c r="KNF2" s="464"/>
      <c r="KNG2" s="464"/>
      <c r="KNH2" s="464"/>
      <c r="KNI2" s="464"/>
      <c r="KNJ2" s="464"/>
      <c r="KNK2" s="464"/>
      <c r="KNL2" s="464"/>
      <c r="KNM2" s="464"/>
      <c r="KNN2" s="464"/>
      <c r="KNO2" s="464"/>
      <c r="KNP2" s="464"/>
      <c r="KNQ2" s="464"/>
      <c r="KNR2" s="464"/>
      <c r="KNS2" s="464"/>
      <c r="KNT2" s="464"/>
      <c r="KNU2" s="464"/>
      <c r="KNV2" s="464"/>
      <c r="KNW2" s="464"/>
      <c r="KNX2" s="464"/>
      <c r="KNY2" s="464"/>
      <c r="KNZ2" s="464"/>
      <c r="KOA2" s="464"/>
      <c r="KOB2" s="464"/>
      <c r="KOC2" s="464"/>
      <c r="KOD2" s="464"/>
      <c r="KOE2" s="464"/>
      <c r="KOF2" s="464"/>
      <c r="KOG2" s="464"/>
      <c r="KOH2" s="464"/>
      <c r="KOI2" s="464"/>
      <c r="KOJ2" s="464"/>
      <c r="KOK2" s="464"/>
      <c r="KOL2" s="464"/>
      <c r="KOM2" s="464"/>
      <c r="KON2" s="464"/>
      <c r="KOO2" s="464"/>
      <c r="KOP2" s="464"/>
      <c r="KOQ2" s="464"/>
      <c r="KOR2" s="464"/>
      <c r="KOS2" s="464"/>
      <c r="KOT2" s="464"/>
      <c r="KOU2" s="464"/>
      <c r="KOV2" s="464"/>
      <c r="KOW2" s="464"/>
      <c r="KOX2" s="464"/>
      <c r="KOY2" s="464"/>
      <c r="KOZ2" s="464"/>
      <c r="KPA2" s="464"/>
      <c r="KPB2" s="464"/>
      <c r="KPC2" s="464"/>
      <c r="KPD2" s="464"/>
      <c r="KPE2" s="464"/>
      <c r="KPF2" s="464"/>
      <c r="KPG2" s="464"/>
      <c r="KPH2" s="464"/>
      <c r="KPI2" s="464"/>
      <c r="KPJ2" s="464"/>
      <c r="KPK2" s="464"/>
      <c r="KPL2" s="464"/>
      <c r="KPM2" s="464"/>
      <c r="KPN2" s="464"/>
      <c r="KPO2" s="464"/>
      <c r="KPP2" s="464"/>
      <c r="KPQ2" s="464"/>
      <c r="KPR2" s="464"/>
      <c r="KPS2" s="464"/>
      <c r="KPT2" s="464"/>
      <c r="KPU2" s="464"/>
      <c r="KPV2" s="464"/>
      <c r="KPW2" s="464"/>
      <c r="KPX2" s="464"/>
      <c r="KPY2" s="464"/>
      <c r="KPZ2" s="464"/>
      <c r="KQA2" s="464"/>
      <c r="KQB2" s="464"/>
      <c r="KQC2" s="464"/>
      <c r="KQD2" s="464"/>
      <c r="KQE2" s="464"/>
      <c r="KQF2" s="464"/>
      <c r="KQG2" s="464"/>
      <c r="KQH2" s="464"/>
      <c r="KQI2" s="464"/>
      <c r="KQJ2" s="464"/>
      <c r="KQK2" s="464"/>
      <c r="KQL2" s="464"/>
      <c r="KQM2" s="464"/>
      <c r="KQN2" s="464"/>
      <c r="KQO2" s="464"/>
      <c r="KQP2" s="464"/>
      <c r="KQQ2" s="464"/>
      <c r="KQR2" s="464"/>
      <c r="KQS2" s="464"/>
      <c r="KQT2" s="464"/>
      <c r="KQU2" s="464"/>
      <c r="KQV2" s="464"/>
      <c r="KQW2" s="464"/>
      <c r="KQX2" s="464"/>
      <c r="KQY2" s="464"/>
      <c r="KQZ2" s="464"/>
      <c r="KRA2" s="464"/>
      <c r="KRB2" s="464"/>
      <c r="KRC2" s="464"/>
      <c r="KRD2" s="464"/>
      <c r="KRE2" s="464"/>
      <c r="KRF2" s="464"/>
      <c r="KRG2" s="464"/>
      <c r="KRH2" s="464"/>
      <c r="KRI2" s="464"/>
      <c r="KRJ2" s="464"/>
      <c r="KRK2" s="464"/>
      <c r="KRL2" s="464"/>
      <c r="KRM2" s="464"/>
      <c r="KRN2" s="464"/>
      <c r="KRO2" s="464"/>
      <c r="KRP2" s="464"/>
      <c r="KRQ2" s="464"/>
      <c r="KRR2" s="464"/>
      <c r="KRS2" s="464"/>
      <c r="KRT2" s="464"/>
      <c r="KRU2" s="464"/>
      <c r="KRV2" s="464"/>
      <c r="KRW2" s="464"/>
      <c r="KRX2" s="464"/>
      <c r="KRY2" s="464"/>
      <c r="KRZ2" s="464"/>
      <c r="KSA2" s="464"/>
      <c r="KSB2" s="464"/>
      <c r="KSC2" s="464"/>
      <c r="KSD2" s="464"/>
      <c r="KSE2" s="464"/>
      <c r="KSF2" s="464"/>
      <c r="KSG2" s="464"/>
      <c r="KSH2" s="464"/>
      <c r="KSI2" s="464"/>
      <c r="KSJ2" s="464"/>
      <c r="KSK2" s="464"/>
      <c r="KSL2" s="464"/>
      <c r="KSM2" s="464"/>
      <c r="KSN2" s="464"/>
      <c r="KSO2" s="464"/>
      <c r="KSP2" s="464"/>
      <c r="KSQ2" s="464"/>
      <c r="KSR2" s="464"/>
      <c r="KSS2" s="464"/>
      <c r="KST2" s="464"/>
      <c r="KSU2" s="464"/>
      <c r="KSV2" s="464"/>
      <c r="KSW2" s="464"/>
      <c r="KSX2" s="464"/>
      <c r="KSY2" s="464"/>
      <c r="KSZ2" s="464"/>
      <c r="KTA2" s="464"/>
      <c r="KTB2" s="464"/>
      <c r="KTC2" s="464"/>
      <c r="KTD2" s="464"/>
      <c r="KTE2" s="464"/>
      <c r="KTF2" s="464"/>
      <c r="KTG2" s="464"/>
      <c r="KTH2" s="464"/>
      <c r="KTI2" s="464"/>
      <c r="KTJ2" s="464"/>
      <c r="KTK2" s="464"/>
      <c r="KTL2" s="464"/>
      <c r="KTM2" s="464"/>
      <c r="KTN2" s="464"/>
      <c r="KTO2" s="464"/>
      <c r="KTP2" s="464"/>
      <c r="KTQ2" s="464"/>
      <c r="KTR2" s="464"/>
      <c r="KTS2" s="464"/>
      <c r="KTT2" s="464"/>
      <c r="KTU2" s="464"/>
      <c r="KTV2" s="464"/>
      <c r="KTW2" s="464"/>
      <c r="KTX2" s="464"/>
      <c r="KTY2" s="464"/>
      <c r="KTZ2" s="464"/>
      <c r="KUA2" s="464"/>
      <c r="KUB2" s="464"/>
      <c r="KUC2" s="464"/>
      <c r="KUD2" s="464"/>
      <c r="KUE2" s="464"/>
      <c r="KUF2" s="464"/>
      <c r="KUG2" s="464"/>
      <c r="KUH2" s="464"/>
      <c r="KUI2" s="464"/>
      <c r="KUJ2" s="464"/>
      <c r="KUK2" s="464"/>
      <c r="KUL2" s="464"/>
      <c r="KUM2" s="464"/>
      <c r="KUN2" s="464"/>
      <c r="KUO2" s="464"/>
      <c r="KUP2" s="464"/>
      <c r="KUQ2" s="464"/>
      <c r="KUR2" s="464"/>
      <c r="KUS2" s="464"/>
      <c r="KUT2" s="464"/>
      <c r="KUU2" s="464"/>
      <c r="KUV2" s="464"/>
      <c r="KUW2" s="464"/>
      <c r="KUX2" s="464"/>
      <c r="KUY2" s="464"/>
      <c r="KUZ2" s="464"/>
      <c r="KVA2" s="464"/>
      <c r="KVB2" s="464"/>
      <c r="KVC2" s="464"/>
      <c r="KVD2" s="464"/>
      <c r="KVE2" s="464"/>
      <c r="KVF2" s="464"/>
      <c r="KVG2" s="464"/>
      <c r="KVH2" s="464"/>
      <c r="KVI2" s="464"/>
      <c r="KVJ2" s="464"/>
      <c r="KVK2" s="464"/>
      <c r="KVL2" s="464"/>
      <c r="KVM2" s="464"/>
      <c r="KVN2" s="464"/>
      <c r="KVO2" s="464"/>
      <c r="KVP2" s="464"/>
      <c r="KVQ2" s="464"/>
      <c r="KVR2" s="464"/>
      <c r="KVS2" s="464"/>
      <c r="KVT2" s="464"/>
      <c r="KVU2" s="464"/>
      <c r="KVV2" s="464"/>
      <c r="KVW2" s="464"/>
      <c r="KVX2" s="464"/>
      <c r="KVY2" s="464"/>
      <c r="KVZ2" s="464"/>
      <c r="KWA2" s="464"/>
      <c r="KWB2" s="464"/>
      <c r="KWC2" s="464"/>
      <c r="KWD2" s="464"/>
      <c r="KWE2" s="464"/>
      <c r="KWF2" s="464"/>
      <c r="KWG2" s="464"/>
      <c r="KWH2" s="464"/>
      <c r="KWI2" s="464"/>
      <c r="KWJ2" s="464"/>
      <c r="KWK2" s="464"/>
      <c r="KWL2" s="464"/>
      <c r="KWM2" s="464"/>
      <c r="KWN2" s="464"/>
      <c r="KWO2" s="464"/>
      <c r="KWP2" s="464"/>
      <c r="KWQ2" s="464"/>
      <c r="KWR2" s="464"/>
      <c r="KWS2" s="464"/>
      <c r="KWT2" s="464"/>
      <c r="KWU2" s="464"/>
      <c r="KWV2" s="464"/>
      <c r="KWW2" s="464"/>
      <c r="KWX2" s="464"/>
      <c r="KWY2" s="464"/>
      <c r="KWZ2" s="464"/>
      <c r="KXA2" s="464"/>
      <c r="KXB2" s="464"/>
      <c r="KXC2" s="464"/>
      <c r="KXD2" s="464"/>
      <c r="KXE2" s="464"/>
      <c r="KXF2" s="464"/>
      <c r="KXG2" s="464"/>
      <c r="KXH2" s="464"/>
      <c r="KXI2" s="464"/>
      <c r="KXJ2" s="464"/>
      <c r="KXK2" s="464"/>
      <c r="KXL2" s="464"/>
      <c r="KXM2" s="464"/>
      <c r="KXN2" s="464"/>
      <c r="KXO2" s="464"/>
      <c r="KXP2" s="464"/>
      <c r="KXQ2" s="464"/>
      <c r="KXR2" s="464"/>
      <c r="KXS2" s="464"/>
      <c r="KXT2" s="464"/>
      <c r="KXU2" s="464"/>
      <c r="KXV2" s="464"/>
      <c r="KXW2" s="464"/>
      <c r="KXX2" s="464"/>
      <c r="KXY2" s="464"/>
      <c r="KXZ2" s="464"/>
      <c r="KYA2" s="464"/>
      <c r="KYB2" s="464"/>
      <c r="KYC2" s="464"/>
      <c r="KYD2" s="464"/>
      <c r="KYE2" s="464"/>
      <c r="KYF2" s="464"/>
      <c r="KYG2" s="464"/>
      <c r="KYH2" s="464"/>
      <c r="KYI2" s="464"/>
      <c r="KYJ2" s="464"/>
      <c r="KYK2" s="464"/>
      <c r="KYL2" s="464"/>
      <c r="KYM2" s="464"/>
      <c r="KYN2" s="464"/>
      <c r="KYO2" s="464"/>
      <c r="KYP2" s="464"/>
      <c r="KYQ2" s="464"/>
      <c r="KYR2" s="464"/>
      <c r="KYS2" s="464"/>
      <c r="KYT2" s="464"/>
      <c r="KYU2" s="464"/>
      <c r="KYV2" s="464"/>
      <c r="KYW2" s="464"/>
      <c r="KYX2" s="464"/>
      <c r="KYY2" s="464"/>
      <c r="KYZ2" s="464"/>
      <c r="KZA2" s="464"/>
      <c r="KZB2" s="464"/>
      <c r="KZC2" s="464"/>
      <c r="KZD2" s="464"/>
      <c r="KZE2" s="464"/>
      <c r="KZF2" s="464"/>
      <c r="KZG2" s="464"/>
      <c r="KZH2" s="464"/>
      <c r="KZI2" s="464"/>
      <c r="KZJ2" s="464"/>
      <c r="KZK2" s="464"/>
      <c r="KZL2" s="464"/>
      <c r="KZM2" s="464"/>
      <c r="KZN2" s="464"/>
      <c r="KZO2" s="464"/>
      <c r="KZP2" s="464"/>
      <c r="KZQ2" s="464"/>
      <c r="KZR2" s="464"/>
      <c r="KZS2" s="464"/>
      <c r="KZT2" s="464"/>
      <c r="KZU2" s="464"/>
      <c r="KZV2" s="464"/>
      <c r="KZW2" s="464"/>
      <c r="KZX2" s="464"/>
      <c r="KZY2" s="464"/>
      <c r="KZZ2" s="464"/>
      <c r="LAA2" s="464"/>
      <c r="LAB2" s="464"/>
      <c r="LAC2" s="464"/>
      <c r="LAD2" s="464"/>
      <c r="LAE2" s="464"/>
      <c r="LAF2" s="464"/>
      <c r="LAG2" s="464"/>
      <c r="LAH2" s="464"/>
      <c r="LAI2" s="464"/>
      <c r="LAJ2" s="464"/>
      <c r="LAK2" s="464"/>
      <c r="LAL2" s="464"/>
      <c r="LAM2" s="464"/>
      <c r="LAN2" s="464"/>
      <c r="LAO2" s="464"/>
      <c r="LAP2" s="464"/>
      <c r="LAQ2" s="464"/>
      <c r="LAR2" s="464"/>
      <c r="LAS2" s="464"/>
      <c r="LAT2" s="464"/>
      <c r="LAU2" s="464"/>
      <c r="LAV2" s="464"/>
      <c r="LAW2" s="464"/>
      <c r="LAX2" s="464"/>
      <c r="LAY2" s="464"/>
      <c r="LAZ2" s="464"/>
      <c r="LBA2" s="464"/>
      <c r="LBB2" s="464"/>
      <c r="LBC2" s="464"/>
      <c r="LBD2" s="464"/>
      <c r="LBE2" s="464"/>
      <c r="LBF2" s="464"/>
      <c r="LBG2" s="464"/>
      <c r="LBH2" s="464"/>
      <c r="LBI2" s="464"/>
      <c r="LBJ2" s="464"/>
      <c r="LBK2" s="464"/>
      <c r="LBL2" s="464"/>
      <c r="LBM2" s="464"/>
      <c r="LBN2" s="464"/>
      <c r="LBO2" s="464"/>
      <c r="LBP2" s="464"/>
      <c r="LBQ2" s="464"/>
      <c r="LBR2" s="464"/>
      <c r="LBS2" s="464"/>
      <c r="LBT2" s="464"/>
      <c r="LBU2" s="464"/>
      <c r="LBV2" s="464"/>
      <c r="LBW2" s="464"/>
      <c r="LBX2" s="464"/>
      <c r="LBY2" s="464"/>
      <c r="LBZ2" s="464"/>
      <c r="LCA2" s="464"/>
      <c r="LCB2" s="464"/>
      <c r="LCC2" s="464"/>
      <c r="LCD2" s="464"/>
      <c r="LCE2" s="464"/>
      <c r="LCF2" s="464"/>
      <c r="LCG2" s="464"/>
      <c r="LCH2" s="464"/>
      <c r="LCI2" s="464"/>
      <c r="LCJ2" s="464"/>
      <c r="LCK2" s="464"/>
      <c r="LCL2" s="464"/>
      <c r="LCM2" s="464"/>
      <c r="LCN2" s="464"/>
      <c r="LCO2" s="464"/>
      <c r="LCP2" s="464"/>
      <c r="LCQ2" s="464"/>
      <c r="LCR2" s="464"/>
      <c r="LCS2" s="464"/>
      <c r="LCT2" s="464"/>
      <c r="LCU2" s="464"/>
      <c r="LCV2" s="464"/>
      <c r="LCW2" s="464"/>
      <c r="LCX2" s="464"/>
      <c r="LCY2" s="464"/>
      <c r="LCZ2" s="464"/>
      <c r="LDA2" s="464"/>
      <c r="LDB2" s="464"/>
      <c r="LDC2" s="464"/>
      <c r="LDD2" s="464"/>
      <c r="LDE2" s="464"/>
      <c r="LDF2" s="464"/>
      <c r="LDG2" s="464"/>
      <c r="LDH2" s="464"/>
      <c r="LDI2" s="464"/>
      <c r="LDJ2" s="464"/>
      <c r="LDK2" s="464"/>
      <c r="LDL2" s="464"/>
      <c r="LDM2" s="464"/>
      <c r="LDN2" s="464"/>
      <c r="LDO2" s="464"/>
      <c r="LDP2" s="464"/>
      <c r="LDQ2" s="464"/>
      <c r="LDR2" s="464"/>
      <c r="LDS2" s="464"/>
      <c r="LDT2" s="464"/>
      <c r="LDU2" s="464"/>
      <c r="LDV2" s="464"/>
      <c r="LDW2" s="464"/>
      <c r="LDX2" s="464"/>
      <c r="LDY2" s="464"/>
      <c r="LDZ2" s="464"/>
      <c r="LEA2" s="464"/>
      <c r="LEB2" s="464"/>
      <c r="LEC2" s="464"/>
      <c r="LED2" s="464"/>
      <c r="LEE2" s="464"/>
      <c r="LEF2" s="464"/>
      <c r="LEG2" s="464"/>
      <c r="LEH2" s="464"/>
      <c r="LEI2" s="464"/>
      <c r="LEJ2" s="464"/>
      <c r="LEK2" s="464"/>
      <c r="LEL2" s="464"/>
      <c r="LEM2" s="464"/>
      <c r="LEN2" s="464"/>
      <c r="LEO2" s="464"/>
      <c r="LEP2" s="464"/>
      <c r="LEQ2" s="464"/>
      <c r="LER2" s="464"/>
      <c r="LES2" s="464"/>
      <c r="LET2" s="464"/>
      <c r="LEU2" s="464"/>
      <c r="LEV2" s="464"/>
      <c r="LEW2" s="464"/>
      <c r="LEX2" s="464"/>
      <c r="LEY2" s="464"/>
      <c r="LEZ2" s="464"/>
      <c r="LFA2" s="464"/>
      <c r="LFB2" s="464"/>
      <c r="LFC2" s="464"/>
      <c r="LFD2" s="464"/>
      <c r="LFE2" s="464"/>
      <c r="LFF2" s="464"/>
      <c r="LFG2" s="464"/>
      <c r="LFH2" s="464"/>
      <c r="LFI2" s="464"/>
      <c r="LFJ2" s="464"/>
      <c r="LFK2" s="464"/>
      <c r="LFL2" s="464"/>
      <c r="LFM2" s="464"/>
      <c r="LFN2" s="464"/>
      <c r="LFO2" s="464"/>
      <c r="LFP2" s="464"/>
      <c r="LFQ2" s="464"/>
      <c r="LFR2" s="464"/>
      <c r="LFS2" s="464"/>
      <c r="LFT2" s="464"/>
      <c r="LFU2" s="464"/>
      <c r="LFV2" s="464"/>
      <c r="LFW2" s="464"/>
      <c r="LFX2" s="464"/>
      <c r="LFY2" s="464"/>
      <c r="LFZ2" s="464"/>
      <c r="LGA2" s="464"/>
      <c r="LGB2" s="464"/>
      <c r="LGC2" s="464"/>
      <c r="LGD2" s="464"/>
      <c r="LGE2" s="464"/>
      <c r="LGF2" s="464"/>
      <c r="LGG2" s="464"/>
      <c r="LGH2" s="464"/>
      <c r="LGI2" s="464"/>
      <c r="LGJ2" s="464"/>
      <c r="LGK2" s="464"/>
      <c r="LGL2" s="464"/>
      <c r="LGM2" s="464"/>
      <c r="LGN2" s="464"/>
      <c r="LGO2" s="464"/>
      <c r="LGP2" s="464"/>
      <c r="LGQ2" s="464"/>
      <c r="LGR2" s="464"/>
      <c r="LGS2" s="464"/>
      <c r="LGT2" s="464"/>
      <c r="LGU2" s="464"/>
      <c r="LGV2" s="464"/>
      <c r="LGW2" s="464"/>
      <c r="LGX2" s="464"/>
      <c r="LGY2" s="464"/>
      <c r="LGZ2" s="464"/>
      <c r="LHA2" s="464"/>
      <c r="LHB2" s="464"/>
      <c r="LHC2" s="464"/>
      <c r="LHD2" s="464"/>
      <c r="LHE2" s="464"/>
      <c r="LHF2" s="464"/>
      <c r="LHG2" s="464"/>
      <c r="LHH2" s="464"/>
      <c r="LHI2" s="464"/>
      <c r="LHJ2" s="464"/>
      <c r="LHK2" s="464"/>
      <c r="LHL2" s="464"/>
      <c r="LHM2" s="464"/>
      <c r="LHN2" s="464"/>
      <c r="LHO2" s="464"/>
      <c r="LHP2" s="464"/>
      <c r="LHQ2" s="464"/>
      <c r="LHR2" s="464"/>
      <c r="LHS2" s="464"/>
      <c r="LHT2" s="464"/>
      <c r="LHU2" s="464"/>
      <c r="LHV2" s="464"/>
      <c r="LHW2" s="464"/>
      <c r="LHX2" s="464"/>
      <c r="LHY2" s="464"/>
      <c r="LHZ2" s="464"/>
      <c r="LIA2" s="464"/>
      <c r="LIB2" s="464"/>
      <c r="LIC2" s="464"/>
      <c r="LID2" s="464"/>
      <c r="LIE2" s="464"/>
      <c r="LIF2" s="464"/>
      <c r="LIG2" s="464"/>
      <c r="LIH2" s="464"/>
      <c r="LII2" s="464"/>
      <c r="LIJ2" s="464"/>
      <c r="LIK2" s="464"/>
      <c r="LIL2" s="464"/>
      <c r="LIM2" s="464"/>
      <c r="LIN2" s="464"/>
      <c r="LIO2" s="464"/>
      <c r="LIP2" s="464"/>
      <c r="LIQ2" s="464"/>
      <c r="LIR2" s="464"/>
      <c r="LIS2" s="464"/>
      <c r="LIT2" s="464"/>
      <c r="LIU2" s="464"/>
      <c r="LIV2" s="464"/>
      <c r="LIW2" s="464"/>
      <c r="LIX2" s="464"/>
      <c r="LIY2" s="464"/>
      <c r="LIZ2" s="464"/>
      <c r="LJA2" s="464"/>
      <c r="LJB2" s="464"/>
      <c r="LJC2" s="464"/>
      <c r="LJD2" s="464"/>
      <c r="LJE2" s="464"/>
      <c r="LJF2" s="464"/>
      <c r="LJG2" s="464"/>
      <c r="LJH2" s="464"/>
      <c r="LJI2" s="464"/>
      <c r="LJJ2" s="464"/>
      <c r="LJK2" s="464"/>
      <c r="LJL2" s="464"/>
      <c r="LJM2" s="464"/>
      <c r="LJN2" s="464"/>
      <c r="LJO2" s="464"/>
      <c r="LJP2" s="464"/>
      <c r="LJQ2" s="464"/>
      <c r="LJR2" s="464"/>
      <c r="LJS2" s="464"/>
      <c r="LJT2" s="464"/>
      <c r="LJU2" s="464"/>
      <c r="LJV2" s="464"/>
      <c r="LJW2" s="464"/>
      <c r="LJX2" s="464"/>
      <c r="LJY2" s="464"/>
      <c r="LJZ2" s="464"/>
      <c r="LKA2" s="464"/>
      <c r="LKB2" s="464"/>
      <c r="LKC2" s="464"/>
      <c r="LKD2" s="464"/>
      <c r="LKE2" s="464"/>
      <c r="LKF2" s="464"/>
      <c r="LKG2" s="464"/>
      <c r="LKH2" s="464"/>
      <c r="LKI2" s="464"/>
      <c r="LKJ2" s="464"/>
      <c r="LKK2" s="464"/>
      <c r="LKL2" s="464"/>
      <c r="LKM2" s="464"/>
      <c r="LKN2" s="464"/>
      <c r="LKO2" s="464"/>
      <c r="LKP2" s="464"/>
      <c r="LKQ2" s="464"/>
      <c r="LKR2" s="464"/>
      <c r="LKS2" s="464"/>
      <c r="LKT2" s="464"/>
      <c r="LKU2" s="464"/>
      <c r="LKV2" s="464"/>
      <c r="LKW2" s="464"/>
      <c r="LKX2" s="464"/>
      <c r="LKY2" s="464"/>
      <c r="LKZ2" s="464"/>
      <c r="LLA2" s="464"/>
      <c r="LLB2" s="464"/>
      <c r="LLC2" s="464"/>
      <c r="LLD2" s="464"/>
      <c r="LLE2" s="464"/>
      <c r="LLF2" s="464"/>
      <c r="LLG2" s="464"/>
      <c r="LLH2" s="464"/>
      <c r="LLI2" s="464"/>
      <c r="LLJ2" s="464"/>
      <c r="LLK2" s="464"/>
      <c r="LLL2" s="464"/>
      <c r="LLM2" s="464"/>
      <c r="LLN2" s="464"/>
      <c r="LLO2" s="464"/>
      <c r="LLP2" s="464"/>
      <c r="LLQ2" s="464"/>
      <c r="LLR2" s="464"/>
      <c r="LLS2" s="464"/>
      <c r="LLT2" s="464"/>
      <c r="LLU2" s="464"/>
      <c r="LLV2" s="464"/>
      <c r="LLW2" s="464"/>
      <c r="LLX2" s="464"/>
      <c r="LLY2" s="464"/>
      <c r="LLZ2" s="464"/>
      <c r="LMA2" s="464"/>
      <c r="LMB2" s="464"/>
      <c r="LMC2" s="464"/>
      <c r="LMD2" s="464"/>
      <c r="LME2" s="464"/>
      <c r="LMF2" s="464"/>
      <c r="LMG2" s="464"/>
      <c r="LMH2" s="464"/>
      <c r="LMI2" s="464"/>
      <c r="LMJ2" s="464"/>
      <c r="LMK2" s="464"/>
      <c r="LML2" s="464"/>
      <c r="LMM2" s="464"/>
      <c r="LMN2" s="464"/>
      <c r="LMO2" s="464"/>
      <c r="LMP2" s="464"/>
      <c r="LMQ2" s="464"/>
      <c r="LMR2" s="464"/>
      <c r="LMS2" s="464"/>
      <c r="LMT2" s="464"/>
      <c r="LMU2" s="464"/>
      <c r="LMV2" s="464"/>
      <c r="LMW2" s="464"/>
      <c r="LMX2" s="464"/>
      <c r="LMY2" s="464"/>
      <c r="LMZ2" s="464"/>
      <c r="LNA2" s="464"/>
      <c r="LNB2" s="464"/>
      <c r="LNC2" s="464"/>
      <c r="LND2" s="464"/>
      <c r="LNE2" s="464"/>
      <c r="LNF2" s="464"/>
      <c r="LNG2" s="464"/>
      <c r="LNH2" s="464"/>
      <c r="LNI2" s="464"/>
      <c r="LNJ2" s="464"/>
      <c r="LNK2" s="464"/>
      <c r="LNL2" s="464"/>
      <c r="LNM2" s="464"/>
      <c r="LNN2" s="464"/>
      <c r="LNO2" s="464"/>
      <c r="LNP2" s="464"/>
      <c r="LNQ2" s="464"/>
      <c r="LNR2" s="464"/>
      <c r="LNS2" s="464"/>
      <c r="LNT2" s="464"/>
      <c r="LNU2" s="464"/>
      <c r="LNV2" s="464"/>
      <c r="LNW2" s="464"/>
      <c r="LNX2" s="464"/>
      <c r="LNY2" s="464"/>
      <c r="LNZ2" s="464"/>
      <c r="LOA2" s="464"/>
      <c r="LOB2" s="464"/>
      <c r="LOC2" s="464"/>
      <c r="LOD2" s="464"/>
      <c r="LOE2" s="464"/>
      <c r="LOF2" s="464"/>
      <c r="LOG2" s="464"/>
      <c r="LOH2" s="464"/>
      <c r="LOI2" s="464"/>
      <c r="LOJ2" s="464"/>
      <c r="LOK2" s="464"/>
      <c r="LOL2" s="464"/>
      <c r="LOM2" s="464"/>
      <c r="LON2" s="464"/>
      <c r="LOO2" s="464"/>
      <c r="LOP2" s="464"/>
      <c r="LOQ2" s="464"/>
      <c r="LOR2" s="464"/>
      <c r="LOS2" s="464"/>
      <c r="LOT2" s="464"/>
      <c r="LOU2" s="464"/>
      <c r="LOV2" s="464"/>
      <c r="LOW2" s="464"/>
      <c r="LOX2" s="464"/>
      <c r="LOY2" s="464"/>
      <c r="LOZ2" s="464"/>
      <c r="LPA2" s="464"/>
      <c r="LPB2" s="464"/>
      <c r="LPC2" s="464"/>
      <c r="LPD2" s="464"/>
      <c r="LPE2" s="464"/>
      <c r="LPF2" s="464"/>
      <c r="LPG2" s="464"/>
      <c r="LPH2" s="464"/>
      <c r="LPI2" s="464"/>
      <c r="LPJ2" s="464"/>
      <c r="LPK2" s="464"/>
      <c r="LPL2" s="464"/>
      <c r="LPM2" s="464"/>
      <c r="LPN2" s="464"/>
      <c r="LPO2" s="464"/>
      <c r="LPP2" s="464"/>
      <c r="LPQ2" s="464"/>
      <c r="LPR2" s="464"/>
      <c r="LPS2" s="464"/>
      <c r="LPT2" s="464"/>
      <c r="LPU2" s="464"/>
      <c r="LPV2" s="464"/>
      <c r="LPW2" s="464"/>
      <c r="LPX2" s="464"/>
      <c r="LPY2" s="464"/>
      <c r="LPZ2" s="464"/>
      <c r="LQA2" s="464"/>
      <c r="LQB2" s="464"/>
      <c r="LQC2" s="464"/>
      <c r="LQD2" s="464"/>
      <c r="LQE2" s="464"/>
      <c r="LQF2" s="464"/>
      <c r="LQG2" s="464"/>
      <c r="LQH2" s="464"/>
      <c r="LQI2" s="464"/>
      <c r="LQJ2" s="464"/>
      <c r="LQK2" s="464"/>
      <c r="LQL2" s="464"/>
      <c r="LQM2" s="464"/>
      <c r="LQN2" s="464"/>
      <c r="LQO2" s="464"/>
      <c r="LQP2" s="464"/>
      <c r="LQQ2" s="464"/>
      <c r="LQR2" s="464"/>
      <c r="LQS2" s="464"/>
      <c r="LQT2" s="464"/>
      <c r="LQU2" s="464"/>
      <c r="LQV2" s="464"/>
      <c r="LQW2" s="464"/>
      <c r="LQX2" s="464"/>
      <c r="LQY2" s="464"/>
      <c r="LQZ2" s="464"/>
      <c r="LRA2" s="464"/>
      <c r="LRB2" s="464"/>
      <c r="LRC2" s="464"/>
      <c r="LRD2" s="464"/>
      <c r="LRE2" s="464"/>
      <c r="LRF2" s="464"/>
      <c r="LRG2" s="464"/>
      <c r="LRH2" s="464"/>
      <c r="LRI2" s="464"/>
      <c r="LRJ2" s="464"/>
      <c r="LRK2" s="464"/>
      <c r="LRL2" s="464"/>
      <c r="LRM2" s="464"/>
      <c r="LRN2" s="464"/>
      <c r="LRO2" s="464"/>
      <c r="LRP2" s="464"/>
      <c r="LRQ2" s="464"/>
      <c r="LRR2" s="464"/>
      <c r="LRS2" s="464"/>
      <c r="LRT2" s="464"/>
      <c r="LRU2" s="464"/>
      <c r="LRV2" s="464"/>
      <c r="LRW2" s="464"/>
      <c r="LRX2" s="464"/>
      <c r="LRY2" s="464"/>
      <c r="LRZ2" s="464"/>
      <c r="LSA2" s="464"/>
      <c r="LSB2" s="464"/>
      <c r="LSC2" s="464"/>
      <c r="LSD2" s="464"/>
      <c r="LSE2" s="464"/>
      <c r="LSF2" s="464"/>
      <c r="LSG2" s="464"/>
      <c r="LSH2" s="464"/>
      <c r="LSI2" s="464"/>
      <c r="LSJ2" s="464"/>
      <c r="LSK2" s="464"/>
      <c r="LSL2" s="464"/>
      <c r="LSM2" s="464"/>
      <c r="LSN2" s="464"/>
      <c r="LSO2" s="464"/>
      <c r="LSP2" s="464"/>
      <c r="LSQ2" s="464"/>
      <c r="LSR2" s="464"/>
      <c r="LSS2" s="464"/>
      <c r="LST2" s="464"/>
      <c r="LSU2" s="464"/>
      <c r="LSV2" s="464"/>
      <c r="LSW2" s="464"/>
      <c r="LSX2" s="464"/>
      <c r="LSY2" s="464"/>
      <c r="LSZ2" s="464"/>
      <c r="LTA2" s="464"/>
      <c r="LTB2" s="464"/>
      <c r="LTC2" s="464"/>
      <c r="LTD2" s="464"/>
      <c r="LTE2" s="464"/>
      <c r="LTF2" s="464"/>
      <c r="LTG2" s="464"/>
      <c r="LTH2" s="464"/>
      <c r="LTI2" s="464"/>
      <c r="LTJ2" s="464"/>
      <c r="LTK2" s="464"/>
      <c r="LTL2" s="464"/>
      <c r="LTM2" s="464"/>
      <c r="LTN2" s="464"/>
      <c r="LTO2" s="464"/>
      <c r="LTP2" s="464"/>
      <c r="LTQ2" s="464"/>
      <c r="LTR2" s="464"/>
      <c r="LTS2" s="464"/>
      <c r="LTT2" s="464"/>
      <c r="LTU2" s="464"/>
      <c r="LTV2" s="464"/>
      <c r="LTW2" s="464"/>
      <c r="LTX2" s="464"/>
      <c r="LTY2" s="464"/>
      <c r="LTZ2" s="464"/>
      <c r="LUA2" s="464"/>
      <c r="LUB2" s="464"/>
      <c r="LUC2" s="464"/>
      <c r="LUD2" s="464"/>
      <c r="LUE2" s="464"/>
      <c r="LUF2" s="464"/>
      <c r="LUG2" s="464"/>
      <c r="LUH2" s="464"/>
      <c r="LUI2" s="464"/>
      <c r="LUJ2" s="464"/>
      <c r="LUK2" s="464"/>
      <c r="LUL2" s="464"/>
      <c r="LUM2" s="464"/>
      <c r="LUN2" s="464"/>
      <c r="LUO2" s="464"/>
      <c r="LUP2" s="464"/>
      <c r="LUQ2" s="464"/>
      <c r="LUR2" s="464"/>
      <c r="LUS2" s="464"/>
      <c r="LUT2" s="464"/>
      <c r="LUU2" s="464"/>
      <c r="LUV2" s="464"/>
      <c r="LUW2" s="464"/>
      <c r="LUX2" s="464"/>
      <c r="LUY2" s="464"/>
      <c r="LUZ2" s="464"/>
      <c r="LVA2" s="464"/>
      <c r="LVB2" s="464"/>
      <c r="LVC2" s="464"/>
      <c r="LVD2" s="464"/>
      <c r="LVE2" s="464"/>
      <c r="LVF2" s="464"/>
      <c r="LVG2" s="464"/>
      <c r="LVH2" s="464"/>
      <c r="LVI2" s="464"/>
      <c r="LVJ2" s="464"/>
      <c r="LVK2" s="464"/>
      <c r="LVL2" s="464"/>
      <c r="LVM2" s="464"/>
      <c r="LVN2" s="464"/>
      <c r="LVO2" s="464"/>
      <c r="LVP2" s="464"/>
      <c r="LVQ2" s="464"/>
      <c r="LVR2" s="464"/>
      <c r="LVS2" s="464"/>
      <c r="LVT2" s="464"/>
      <c r="LVU2" s="464"/>
      <c r="LVV2" s="464"/>
      <c r="LVW2" s="464"/>
      <c r="LVX2" s="464"/>
      <c r="LVY2" s="464"/>
      <c r="LVZ2" s="464"/>
      <c r="LWA2" s="464"/>
      <c r="LWB2" s="464"/>
      <c r="LWC2" s="464"/>
      <c r="LWD2" s="464"/>
      <c r="LWE2" s="464"/>
      <c r="LWF2" s="464"/>
      <c r="LWG2" s="464"/>
      <c r="LWH2" s="464"/>
      <c r="LWI2" s="464"/>
      <c r="LWJ2" s="464"/>
      <c r="LWK2" s="464"/>
      <c r="LWL2" s="464"/>
      <c r="LWM2" s="464"/>
      <c r="LWN2" s="464"/>
      <c r="LWO2" s="464"/>
      <c r="LWP2" s="464"/>
      <c r="LWQ2" s="464"/>
      <c r="LWR2" s="464"/>
      <c r="LWS2" s="464"/>
      <c r="LWT2" s="464"/>
      <c r="LWU2" s="464"/>
      <c r="LWV2" s="464"/>
      <c r="LWW2" s="464"/>
      <c r="LWX2" s="464"/>
      <c r="LWY2" s="464"/>
      <c r="LWZ2" s="464"/>
      <c r="LXA2" s="464"/>
      <c r="LXB2" s="464"/>
      <c r="LXC2" s="464"/>
      <c r="LXD2" s="464"/>
      <c r="LXE2" s="464"/>
      <c r="LXF2" s="464"/>
      <c r="LXG2" s="464"/>
      <c r="LXH2" s="464"/>
      <c r="LXI2" s="464"/>
      <c r="LXJ2" s="464"/>
      <c r="LXK2" s="464"/>
      <c r="LXL2" s="464"/>
      <c r="LXM2" s="464"/>
      <c r="LXN2" s="464"/>
      <c r="LXO2" s="464"/>
      <c r="LXP2" s="464"/>
      <c r="LXQ2" s="464"/>
      <c r="LXR2" s="464"/>
      <c r="LXS2" s="464"/>
      <c r="LXT2" s="464"/>
      <c r="LXU2" s="464"/>
      <c r="LXV2" s="464"/>
      <c r="LXW2" s="464"/>
      <c r="LXX2" s="464"/>
      <c r="LXY2" s="464"/>
      <c r="LXZ2" s="464"/>
      <c r="LYA2" s="464"/>
      <c r="LYB2" s="464"/>
      <c r="LYC2" s="464"/>
      <c r="LYD2" s="464"/>
      <c r="LYE2" s="464"/>
      <c r="LYF2" s="464"/>
      <c r="LYG2" s="464"/>
      <c r="LYH2" s="464"/>
      <c r="LYI2" s="464"/>
      <c r="LYJ2" s="464"/>
      <c r="LYK2" s="464"/>
      <c r="LYL2" s="464"/>
      <c r="LYM2" s="464"/>
      <c r="LYN2" s="464"/>
      <c r="LYO2" s="464"/>
      <c r="LYP2" s="464"/>
      <c r="LYQ2" s="464"/>
      <c r="LYR2" s="464"/>
      <c r="LYS2" s="464"/>
      <c r="LYT2" s="464"/>
      <c r="LYU2" s="464"/>
      <c r="LYV2" s="464"/>
      <c r="LYW2" s="464"/>
      <c r="LYX2" s="464"/>
      <c r="LYY2" s="464"/>
      <c r="LYZ2" s="464"/>
      <c r="LZA2" s="464"/>
      <c r="LZB2" s="464"/>
      <c r="LZC2" s="464"/>
      <c r="LZD2" s="464"/>
      <c r="LZE2" s="464"/>
      <c r="LZF2" s="464"/>
      <c r="LZG2" s="464"/>
      <c r="LZH2" s="464"/>
      <c r="LZI2" s="464"/>
      <c r="LZJ2" s="464"/>
      <c r="LZK2" s="464"/>
      <c r="LZL2" s="464"/>
      <c r="LZM2" s="464"/>
      <c r="LZN2" s="464"/>
      <c r="LZO2" s="464"/>
      <c r="LZP2" s="464"/>
      <c r="LZQ2" s="464"/>
      <c r="LZR2" s="464"/>
      <c r="LZS2" s="464"/>
      <c r="LZT2" s="464"/>
      <c r="LZU2" s="464"/>
      <c r="LZV2" s="464"/>
      <c r="LZW2" s="464"/>
      <c r="LZX2" s="464"/>
      <c r="LZY2" s="464"/>
      <c r="LZZ2" s="464"/>
      <c r="MAA2" s="464"/>
      <c r="MAB2" s="464"/>
      <c r="MAC2" s="464"/>
      <c r="MAD2" s="464"/>
      <c r="MAE2" s="464"/>
      <c r="MAF2" s="464"/>
      <c r="MAG2" s="464"/>
      <c r="MAH2" s="464"/>
      <c r="MAI2" s="464"/>
      <c r="MAJ2" s="464"/>
      <c r="MAK2" s="464"/>
      <c r="MAL2" s="464"/>
      <c r="MAM2" s="464"/>
      <c r="MAN2" s="464"/>
      <c r="MAO2" s="464"/>
      <c r="MAP2" s="464"/>
      <c r="MAQ2" s="464"/>
      <c r="MAR2" s="464"/>
      <c r="MAS2" s="464"/>
      <c r="MAT2" s="464"/>
      <c r="MAU2" s="464"/>
      <c r="MAV2" s="464"/>
      <c r="MAW2" s="464"/>
      <c r="MAX2" s="464"/>
      <c r="MAY2" s="464"/>
      <c r="MAZ2" s="464"/>
      <c r="MBA2" s="464"/>
      <c r="MBB2" s="464"/>
      <c r="MBC2" s="464"/>
      <c r="MBD2" s="464"/>
      <c r="MBE2" s="464"/>
      <c r="MBF2" s="464"/>
      <c r="MBG2" s="464"/>
      <c r="MBH2" s="464"/>
      <c r="MBI2" s="464"/>
      <c r="MBJ2" s="464"/>
      <c r="MBK2" s="464"/>
      <c r="MBL2" s="464"/>
      <c r="MBM2" s="464"/>
      <c r="MBN2" s="464"/>
      <c r="MBO2" s="464"/>
      <c r="MBP2" s="464"/>
      <c r="MBQ2" s="464"/>
      <c r="MBR2" s="464"/>
      <c r="MBS2" s="464"/>
      <c r="MBT2" s="464"/>
      <c r="MBU2" s="464"/>
      <c r="MBV2" s="464"/>
      <c r="MBW2" s="464"/>
      <c r="MBX2" s="464"/>
      <c r="MBY2" s="464"/>
      <c r="MBZ2" s="464"/>
      <c r="MCA2" s="464"/>
      <c r="MCB2" s="464"/>
      <c r="MCC2" s="464"/>
      <c r="MCD2" s="464"/>
      <c r="MCE2" s="464"/>
      <c r="MCF2" s="464"/>
      <c r="MCG2" s="464"/>
      <c r="MCH2" s="464"/>
      <c r="MCI2" s="464"/>
      <c r="MCJ2" s="464"/>
      <c r="MCK2" s="464"/>
      <c r="MCL2" s="464"/>
      <c r="MCM2" s="464"/>
      <c r="MCN2" s="464"/>
      <c r="MCO2" s="464"/>
      <c r="MCP2" s="464"/>
      <c r="MCQ2" s="464"/>
      <c r="MCR2" s="464"/>
      <c r="MCS2" s="464"/>
      <c r="MCT2" s="464"/>
      <c r="MCU2" s="464"/>
      <c r="MCV2" s="464"/>
      <c r="MCW2" s="464"/>
      <c r="MCX2" s="464"/>
      <c r="MCY2" s="464"/>
      <c r="MCZ2" s="464"/>
      <c r="MDA2" s="464"/>
      <c r="MDB2" s="464"/>
      <c r="MDC2" s="464"/>
      <c r="MDD2" s="464"/>
      <c r="MDE2" s="464"/>
      <c r="MDF2" s="464"/>
      <c r="MDG2" s="464"/>
      <c r="MDH2" s="464"/>
      <c r="MDI2" s="464"/>
      <c r="MDJ2" s="464"/>
      <c r="MDK2" s="464"/>
      <c r="MDL2" s="464"/>
      <c r="MDM2" s="464"/>
      <c r="MDN2" s="464"/>
      <c r="MDO2" s="464"/>
      <c r="MDP2" s="464"/>
      <c r="MDQ2" s="464"/>
      <c r="MDR2" s="464"/>
      <c r="MDS2" s="464"/>
      <c r="MDT2" s="464"/>
      <c r="MDU2" s="464"/>
      <c r="MDV2" s="464"/>
      <c r="MDW2" s="464"/>
      <c r="MDX2" s="464"/>
      <c r="MDY2" s="464"/>
      <c r="MDZ2" s="464"/>
      <c r="MEA2" s="464"/>
      <c r="MEB2" s="464"/>
      <c r="MEC2" s="464"/>
      <c r="MED2" s="464"/>
      <c r="MEE2" s="464"/>
      <c r="MEF2" s="464"/>
      <c r="MEG2" s="464"/>
      <c r="MEH2" s="464"/>
      <c r="MEI2" s="464"/>
      <c r="MEJ2" s="464"/>
      <c r="MEK2" s="464"/>
      <c r="MEL2" s="464"/>
      <c r="MEM2" s="464"/>
      <c r="MEN2" s="464"/>
      <c r="MEO2" s="464"/>
      <c r="MEP2" s="464"/>
      <c r="MEQ2" s="464"/>
      <c r="MER2" s="464"/>
      <c r="MES2" s="464"/>
      <c r="MET2" s="464"/>
      <c r="MEU2" s="464"/>
      <c r="MEV2" s="464"/>
      <c r="MEW2" s="464"/>
      <c r="MEX2" s="464"/>
      <c r="MEY2" s="464"/>
      <c r="MEZ2" s="464"/>
      <c r="MFA2" s="464"/>
      <c r="MFB2" s="464"/>
      <c r="MFC2" s="464"/>
      <c r="MFD2" s="464"/>
      <c r="MFE2" s="464"/>
      <c r="MFF2" s="464"/>
      <c r="MFG2" s="464"/>
      <c r="MFH2" s="464"/>
      <c r="MFI2" s="464"/>
      <c r="MFJ2" s="464"/>
      <c r="MFK2" s="464"/>
      <c r="MFL2" s="464"/>
      <c r="MFM2" s="464"/>
      <c r="MFN2" s="464"/>
      <c r="MFO2" s="464"/>
      <c r="MFP2" s="464"/>
      <c r="MFQ2" s="464"/>
      <c r="MFR2" s="464"/>
      <c r="MFS2" s="464"/>
      <c r="MFT2" s="464"/>
      <c r="MFU2" s="464"/>
      <c r="MFV2" s="464"/>
      <c r="MFW2" s="464"/>
      <c r="MFX2" s="464"/>
      <c r="MFY2" s="464"/>
      <c r="MFZ2" s="464"/>
      <c r="MGA2" s="464"/>
      <c r="MGB2" s="464"/>
      <c r="MGC2" s="464"/>
      <c r="MGD2" s="464"/>
      <c r="MGE2" s="464"/>
      <c r="MGF2" s="464"/>
      <c r="MGG2" s="464"/>
      <c r="MGH2" s="464"/>
      <c r="MGI2" s="464"/>
      <c r="MGJ2" s="464"/>
      <c r="MGK2" s="464"/>
      <c r="MGL2" s="464"/>
      <c r="MGM2" s="464"/>
      <c r="MGN2" s="464"/>
      <c r="MGO2" s="464"/>
      <c r="MGP2" s="464"/>
      <c r="MGQ2" s="464"/>
      <c r="MGR2" s="464"/>
      <c r="MGS2" s="464"/>
      <c r="MGT2" s="464"/>
      <c r="MGU2" s="464"/>
      <c r="MGV2" s="464"/>
      <c r="MGW2" s="464"/>
      <c r="MGX2" s="464"/>
      <c r="MGY2" s="464"/>
      <c r="MGZ2" s="464"/>
      <c r="MHA2" s="464"/>
      <c r="MHB2" s="464"/>
      <c r="MHC2" s="464"/>
      <c r="MHD2" s="464"/>
      <c r="MHE2" s="464"/>
      <c r="MHF2" s="464"/>
      <c r="MHG2" s="464"/>
      <c r="MHH2" s="464"/>
      <c r="MHI2" s="464"/>
      <c r="MHJ2" s="464"/>
      <c r="MHK2" s="464"/>
      <c r="MHL2" s="464"/>
      <c r="MHM2" s="464"/>
      <c r="MHN2" s="464"/>
      <c r="MHO2" s="464"/>
      <c r="MHP2" s="464"/>
      <c r="MHQ2" s="464"/>
      <c r="MHR2" s="464"/>
      <c r="MHS2" s="464"/>
      <c r="MHT2" s="464"/>
      <c r="MHU2" s="464"/>
      <c r="MHV2" s="464"/>
      <c r="MHW2" s="464"/>
      <c r="MHX2" s="464"/>
      <c r="MHY2" s="464"/>
      <c r="MHZ2" s="464"/>
      <c r="MIA2" s="464"/>
      <c r="MIB2" s="464"/>
      <c r="MIC2" s="464"/>
      <c r="MID2" s="464"/>
      <c r="MIE2" s="464"/>
      <c r="MIF2" s="464"/>
      <c r="MIG2" s="464"/>
      <c r="MIH2" s="464"/>
      <c r="MII2" s="464"/>
      <c r="MIJ2" s="464"/>
      <c r="MIK2" s="464"/>
      <c r="MIL2" s="464"/>
      <c r="MIM2" s="464"/>
      <c r="MIN2" s="464"/>
      <c r="MIO2" s="464"/>
      <c r="MIP2" s="464"/>
      <c r="MIQ2" s="464"/>
      <c r="MIR2" s="464"/>
      <c r="MIS2" s="464"/>
      <c r="MIT2" s="464"/>
      <c r="MIU2" s="464"/>
      <c r="MIV2" s="464"/>
      <c r="MIW2" s="464"/>
      <c r="MIX2" s="464"/>
      <c r="MIY2" s="464"/>
      <c r="MIZ2" s="464"/>
      <c r="MJA2" s="464"/>
      <c r="MJB2" s="464"/>
      <c r="MJC2" s="464"/>
      <c r="MJD2" s="464"/>
      <c r="MJE2" s="464"/>
      <c r="MJF2" s="464"/>
      <c r="MJG2" s="464"/>
      <c r="MJH2" s="464"/>
      <c r="MJI2" s="464"/>
      <c r="MJJ2" s="464"/>
      <c r="MJK2" s="464"/>
      <c r="MJL2" s="464"/>
      <c r="MJM2" s="464"/>
      <c r="MJN2" s="464"/>
      <c r="MJO2" s="464"/>
      <c r="MJP2" s="464"/>
      <c r="MJQ2" s="464"/>
      <c r="MJR2" s="464"/>
      <c r="MJS2" s="464"/>
      <c r="MJT2" s="464"/>
      <c r="MJU2" s="464"/>
      <c r="MJV2" s="464"/>
      <c r="MJW2" s="464"/>
      <c r="MJX2" s="464"/>
      <c r="MJY2" s="464"/>
      <c r="MJZ2" s="464"/>
      <c r="MKA2" s="464"/>
      <c r="MKB2" s="464"/>
      <c r="MKC2" s="464"/>
      <c r="MKD2" s="464"/>
      <c r="MKE2" s="464"/>
      <c r="MKF2" s="464"/>
      <c r="MKG2" s="464"/>
      <c r="MKH2" s="464"/>
      <c r="MKI2" s="464"/>
      <c r="MKJ2" s="464"/>
      <c r="MKK2" s="464"/>
      <c r="MKL2" s="464"/>
      <c r="MKM2" s="464"/>
      <c r="MKN2" s="464"/>
      <c r="MKO2" s="464"/>
      <c r="MKP2" s="464"/>
      <c r="MKQ2" s="464"/>
      <c r="MKR2" s="464"/>
      <c r="MKS2" s="464"/>
      <c r="MKT2" s="464"/>
      <c r="MKU2" s="464"/>
      <c r="MKV2" s="464"/>
      <c r="MKW2" s="464"/>
      <c r="MKX2" s="464"/>
      <c r="MKY2" s="464"/>
      <c r="MKZ2" s="464"/>
      <c r="MLA2" s="464"/>
      <c r="MLB2" s="464"/>
      <c r="MLC2" s="464"/>
      <c r="MLD2" s="464"/>
      <c r="MLE2" s="464"/>
      <c r="MLF2" s="464"/>
      <c r="MLG2" s="464"/>
      <c r="MLH2" s="464"/>
      <c r="MLI2" s="464"/>
      <c r="MLJ2" s="464"/>
      <c r="MLK2" s="464"/>
      <c r="MLL2" s="464"/>
      <c r="MLM2" s="464"/>
      <c r="MLN2" s="464"/>
      <c r="MLO2" s="464"/>
      <c r="MLP2" s="464"/>
      <c r="MLQ2" s="464"/>
      <c r="MLR2" s="464"/>
      <c r="MLS2" s="464"/>
      <c r="MLT2" s="464"/>
      <c r="MLU2" s="464"/>
      <c r="MLV2" s="464"/>
      <c r="MLW2" s="464"/>
      <c r="MLX2" s="464"/>
      <c r="MLY2" s="464"/>
      <c r="MLZ2" s="464"/>
      <c r="MMA2" s="464"/>
      <c r="MMB2" s="464"/>
      <c r="MMC2" s="464"/>
      <c r="MMD2" s="464"/>
      <c r="MME2" s="464"/>
      <c r="MMF2" s="464"/>
      <c r="MMG2" s="464"/>
      <c r="MMH2" s="464"/>
      <c r="MMI2" s="464"/>
      <c r="MMJ2" s="464"/>
      <c r="MMK2" s="464"/>
      <c r="MML2" s="464"/>
      <c r="MMM2" s="464"/>
      <c r="MMN2" s="464"/>
      <c r="MMO2" s="464"/>
      <c r="MMP2" s="464"/>
      <c r="MMQ2" s="464"/>
      <c r="MMR2" s="464"/>
      <c r="MMS2" s="464"/>
      <c r="MMT2" s="464"/>
      <c r="MMU2" s="464"/>
      <c r="MMV2" s="464"/>
      <c r="MMW2" s="464"/>
      <c r="MMX2" s="464"/>
      <c r="MMY2" s="464"/>
      <c r="MMZ2" s="464"/>
      <c r="MNA2" s="464"/>
      <c r="MNB2" s="464"/>
      <c r="MNC2" s="464"/>
      <c r="MND2" s="464"/>
      <c r="MNE2" s="464"/>
      <c r="MNF2" s="464"/>
      <c r="MNG2" s="464"/>
      <c r="MNH2" s="464"/>
      <c r="MNI2" s="464"/>
      <c r="MNJ2" s="464"/>
      <c r="MNK2" s="464"/>
      <c r="MNL2" s="464"/>
      <c r="MNM2" s="464"/>
      <c r="MNN2" s="464"/>
      <c r="MNO2" s="464"/>
      <c r="MNP2" s="464"/>
      <c r="MNQ2" s="464"/>
      <c r="MNR2" s="464"/>
      <c r="MNS2" s="464"/>
      <c r="MNT2" s="464"/>
      <c r="MNU2" s="464"/>
      <c r="MNV2" s="464"/>
      <c r="MNW2" s="464"/>
      <c r="MNX2" s="464"/>
      <c r="MNY2" s="464"/>
      <c r="MNZ2" s="464"/>
      <c r="MOA2" s="464"/>
      <c r="MOB2" s="464"/>
      <c r="MOC2" s="464"/>
      <c r="MOD2" s="464"/>
      <c r="MOE2" s="464"/>
      <c r="MOF2" s="464"/>
      <c r="MOG2" s="464"/>
      <c r="MOH2" s="464"/>
      <c r="MOI2" s="464"/>
      <c r="MOJ2" s="464"/>
      <c r="MOK2" s="464"/>
      <c r="MOL2" s="464"/>
      <c r="MOM2" s="464"/>
      <c r="MON2" s="464"/>
      <c r="MOO2" s="464"/>
      <c r="MOP2" s="464"/>
      <c r="MOQ2" s="464"/>
      <c r="MOR2" s="464"/>
      <c r="MOS2" s="464"/>
      <c r="MOT2" s="464"/>
      <c r="MOU2" s="464"/>
      <c r="MOV2" s="464"/>
      <c r="MOW2" s="464"/>
      <c r="MOX2" s="464"/>
      <c r="MOY2" s="464"/>
      <c r="MOZ2" s="464"/>
      <c r="MPA2" s="464"/>
      <c r="MPB2" s="464"/>
      <c r="MPC2" s="464"/>
      <c r="MPD2" s="464"/>
      <c r="MPE2" s="464"/>
      <c r="MPF2" s="464"/>
      <c r="MPG2" s="464"/>
      <c r="MPH2" s="464"/>
      <c r="MPI2" s="464"/>
      <c r="MPJ2" s="464"/>
      <c r="MPK2" s="464"/>
      <c r="MPL2" s="464"/>
      <c r="MPM2" s="464"/>
      <c r="MPN2" s="464"/>
      <c r="MPO2" s="464"/>
      <c r="MPP2" s="464"/>
      <c r="MPQ2" s="464"/>
      <c r="MPR2" s="464"/>
      <c r="MPS2" s="464"/>
      <c r="MPT2" s="464"/>
      <c r="MPU2" s="464"/>
      <c r="MPV2" s="464"/>
      <c r="MPW2" s="464"/>
      <c r="MPX2" s="464"/>
      <c r="MPY2" s="464"/>
      <c r="MPZ2" s="464"/>
      <c r="MQA2" s="464"/>
      <c r="MQB2" s="464"/>
      <c r="MQC2" s="464"/>
      <c r="MQD2" s="464"/>
      <c r="MQE2" s="464"/>
      <c r="MQF2" s="464"/>
      <c r="MQG2" s="464"/>
      <c r="MQH2" s="464"/>
      <c r="MQI2" s="464"/>
      <c r="MQJ2" s="464"/>
      <c r="MQK2" s="464"/>
      <c r="MQL2" s="464"/>
      <c r="MQM2" s="464"/>
      <c r="MQN2" s="464"/>
      <c r="MQO2" s="464"/>
      <c r="MQP2" s="464"/>
      <c r="MQQ2" s="464"/>
      <c r="MQR2" s="464"/>
      <c r="MQS2" s="464"/>
      <c r="MQT2" s="464"/>
      <c r="MQU2" s="464"/>
      <c r="MQV2" s="464"/>
      <c r="MQW2" s="464"/>
      <c r="MQX2" s="464"/>
      <c r="MQY2" s="464"/>
      <c r="MQZ2" s="464"/>
      <c r="MRA2" s="464"/>
      <c r="MRB2" s="464"/>
      <c r="MRC2" s="464"/>
      <c r="MRD2" s="464"/>
      <c r="MRE2" s="464"/>
      <c r="MRF2" s="464"/>
      <c r="MRG2" s="464"/>
      <c r="MRH2" s="464"/>
      <c r="MRI2" s="464"/>
      <c r="MRJ2" s="464"/>
      <c r="MRK2" s="464"/>
      <c r="MRL2" s="464"/>
      <c r="MRM2" s="464"/>
      <c r="MRN2" s="464"/>
      <c r="MRO2" s="464"/>
      <c r="MRP2" s="464"/>
      <c r="MRQ2" s="464"/>
      <c r="MRR2" s="464"/>
      <c r="MRS2" s="464"/>
      <c r="MRT2" s="464"/>
      <c r="MRU2" s="464"/>
      <c r="MRV2" s="464"/>
      <c r="MRW2" s="464"/>
      <c r="MRX2" s="464"/>
      <c r="MRY2" s="464"/>
      <c r="MRZ2" s="464"/>
      <c r="MSA2" s="464"/>
      <c r="MSB2" s="464"/>
      <c r="MSC2" s="464"/>
      <c r="MSD2" s="464"/>
      <c r="MSE2" s="464"/>
      <c r="MSF2" s="464"/>
      <c r="MSG2" s="464"/>
      <c r="MSH2" s="464"/>
      <c r="MSI2" s="464"/>
      <c r="MSJ2" s="464"/>
      <c r="MSK2" s="464"/>
      <c r="MSL2" s="464"/>
      <c r="MSM2" s="464"/>
      <c r="MSN2" s="464"/>
      <c r="MSO2" s="464"/>
      <c r="MSP2" s="464"/>
      <c r="MSQ2" s="464"/>
      <c r="MSR2" s="464"/>
      <c r="MSS2" s="464"/>
      <c r="MST2" s="464"/>
      <c r="MSU2" s="464"/>
      <c r="MSV2" s="464"/>
      <c r="MSW2" s="464"/>
      <c r="MSX2" s="464"/>
      <c r="MSY2" s="464"/>
      <c r="MSZ2" s="464"/>
      <c r="MTA2" s="464"/>
      <c r="MTB2" s="464"/>
      <c r="MTC2" s="464"/>
      <c r="MTD2" s="464"/>
      <c r="MTE2" s="464"/>
      <c r="MTF2" s="464"/>
      <c r="MTG2" s="464"/>
      <c r="MTH2" s="464"/>
      <c r="MTI2" s="464"/>
      <c r="MTJ2" s="464"/>
      <c r="MTK2" s="464"/>
      <c r="MTL2" s="464"/>
      <c r="MTM2" s="464"/>
      <c r="MTN2" s="464"/>
      <c r="MTO2" s="464"/>
      <c r="MTP2" s="464"/>
      <c r="MTQ2" s="464"/>
      <c r="MTR2" s="464"/>
      <c r="MTS2" s="464"/>
      <c r="MTT2" s="464"/>
      <c r="MTU2" s="464"/>
      <c r="MTV2" s="464"/>
      <c r="MTW2" s="464"/>
      <c r="MTX2" s="464"/>
      <c r="MTY2" s="464"/>
      <c r="MTZ2" s="464"/>
      <c r="MUA2" s="464"/>
      <c r="MUB2" s="464"/>
      <c r="MUC2" s="464"/>
      <c r="MUD2" s="464"/>
      <c r="MUE2" s="464"/>
      <c r="MUF2" s="464"/>
      <c r="MUG2" s="464"/>
      <c r="MUH2" s="464"/>
      <c r="MUI2" s="464"/>
      <c r="MUJ2" s="464"/>
      <c r="MUK2" s="464"/>
      <c r="MUL2" s="464"/>
      <c r="MUM2" s="464"/>
      <c r="MUN2" s="464"/>
      <c r="MUO2" s="464"/>
      <c r="MUP2" s="464"/>
      <c r="MUQ2" s="464"/>
      <c r="MUR2" s="464"/>
      <c r="MUS2" s="464"/>
      <c r="MUT2" s="464"/>
      <c r="MUU2" s="464"/>
      <c r="MUV2" s="464"/>
      <c r="MUW2" s="464"/>
      <c r="MUX2" s="464"/>
      <c r="MUY2" s="464"/>
      <c r="MUZ2" s="464"/>
      <c r="MVA2" s="464"/>
      <c r="MVB2" s="464"/>
      <c r="MVC2" s="464"/>
      <c r="MVD2" s="464"/>
      <c r="MVE2" s="464"/>
      <c r="MVF2" s="464"/>
      <c r="MVG2" s="464"/>
      <c r="MVH2" s="464"/>
      <c r="MVI2" s="464"/>
      <c r="MVJ2" s="464"/>
      <c r="MVK2" s="464"/>
      <c r="MVL2" s="464"/>
      <c r="MVM2" s="464"/>
      <c r="MVN2" s="464"/>
      <c r="MVO2" s="464"/>
      <c r="MVP2" s="464"/>
      <c r="MVQ2" s="464"/>
      <c r="MVR2" s="464"/>
      <c r="MVS2" s="464"/>
      <c r="MVT2" s="464"/>
      <c r="MVU2" s="464"/>
      <c r="MVV2" s="464"/>
      <c r="MVW2" s="464"/>
      <c r="MVX2" s="464"/>
      <c r="MVY2" s="464"/>
      <c r="MVZ2" s="464"/>
      <c r="MWA2" s="464"/>
      <c r="MWB2" s="464"/>
      <c r="MWC2" s="464"/>
      <c r="MWD2" s="464"/>
      <c r="MWE2" s="464"/>
      <c r="MWF2" s="464"/>
      <c r="MWG2" s="464"/>
      <c r="MWH2" s="464"/>
      <c r="MWI2" s="464"/>
      <c r="MWJ2" s="464"/>
      <c r="MWK2" s="464"/>
      <c r="MWL2" s="464"/>
      <c r="MWM2" s="464"/>
      <c r="MWN2" s="464"/>
      <c r="MWO2" s="464"/>
      <c r="MWP2" s="464"/>
      <c r="MWQ2" s="464"/>
      <c r="MWR2" s="464"/>
      <c r="MWS2" s="464"/>
      <c r="MWT2" s="464"/>
      <c r="MWU2" s="464"/>
      <c r="MWV2" s="464"/>
      <c r="MWW2" s="464"/>
      <c r="MWX2" s="464"/>
      <c r="MWY2" s="464"/>
      <c r="MWZ2" s="464"/>
      <c r="MXA2" s="464"/>
      <c r="MXB2" s="464"/>
      <c r="MXC2" s="464"/>
      <c r="MXD2" s="464"/>
      <c r="MXE2" s="464"/>
      <c r="MXF2" s="464"/>
      <c r="MXG2" s="464"/>
      <c r="MXH2" s="464"/>
      <c r="MXI2" s="464"/>
      <c r="MXJ2" s="464"/>
      <c r="MXK2" s="464"/>
      <c r="MXL2" s="464"/>
      <c r="MXM2" s="464"/>
      <c r="MXN2" s="464"/>
      <c r="MXO2" s="464"/>
      <c r="MXP2" s="464"/>
      <c r="MXQ2" s="464"/>
      <c r="MXR2" s="464"/>
      <c r="MXS2" s="464"/>
      <c r="MXT2" s="464"/>
      <c r="MXU2" s="464"/>
      <c r="MXV2" s="464"/>
      <c r="MXW2" s="464"/>
      <c r="MXX2" s="464"/>
      <c r="MXY2" s="464"/>
      <c r="MXZ2" s="464"/>
      <c r="MYA2" s="464"/>
      <c r="MYB2" s="464"/>
      <c r="MYC2" s="464"/>
      <c r="MYD2" s="464"/>
      <c r="MYE2" s="464"/>
      <c r="MYF2" s="464"/>
      <c r="MYG2" s="464"/>
      <c r="MYH2" s="464"/>
      <c r="MYI2" s="464"/>
      <c r="MYJ2" s="464"/>
      <c r="MYK2" s="464"/>
      <c r="MYL2" s="464"/>
      <c r="MYM2" s="464"/>
      <c r="MYN2" s="464"/>
      <c r="MYO2" s="464"/>
      <c r="MYP2" s="464"/>
      <c r="MYQ2" s="464"/>
      <c r="MYR2" s="464"/>
      <c r="MYS2" s="464"/>
      <c r="MYT2" s="464"/>
      <c r="MYU2" s="464"/>
      <c r="MYV2" s="464"/>
      <c r="MYW2" s="464"/>
      <c r="MYX2" s="464"/>
      <c r="MYY2" s="464"/>
      <c r="MYZ2" s="464"/>
      <c r="MZA2" s="464"/>
      <c r="MZB2" s="464"/>
      <c r="MZC2" s="464"/>
      <c r="MZD2" s="464"/>
      <c r="MZE2" s="464"/>
      <c r="MZF2" s="464"/>
      <c r="MZG2" s="464"/>
      <c r="MZH2" s="464"/>
      <c r="MZI2" s="464"/>
      <c r="MZJ2" s="464"/>
      <c r="MZK2" s="464"/>
      <c r="MZL2" s="464"/>
      <c r="MZM2" s="464"/>
      <c r="MZN2" s="464"/>
      <c r="MZO2" s="464"/>
      <c r="MZP2" s="464"/>
      <c r="MZQ2" s="464"/>
      <c r="MZR2" s="464"/>
      <c r="MZS2" s="464"/>
      <c r="MZT2" s="464"/>
      <c r="MZU2" s="464"/>
      <c r="MZV2" s="464"/>
      <c r="MZW2" s="464"/>
      <c r="MZX2" s="464"/>
      <c r="MZY2" s="464"/>
      <c r="MZZ2" s="464"/>
      <c r="NAA2" s="464"/>
      <c r="NAB2" s="464"/>
      <c r="NAC2" s="464"/>
      <c r="NAD2" s="464"/>
      <c r="NAE2" s="464"/>
      <c r="NAF2" s="464"/>
      <c r="NAG2" s="464"/>
      <c r="NAH2" s="464"/>
      <c r="NAI2" s="464"/>
      <c r="NAJ2" s="464"/>
      <c r="NAK2" s="464"/>
      <c r="NAL2" s="464"/>
      <c r="NAM2" s="464"/>
      <c r="NAN2" s="464"/>
      <c r="NAO2" s="464"/>
      <c r="NAP2" s="464"/>
      <c r="NAQ2" s="464"/>
      <c r="NAR2" s="464"/>
      <c r="NAS2" s="464"/>
      <c r="NAT2" s="464"/>
      <c r="NAU2" s="464"/>
      <c r="NAV2" s="464"/>
      <c r="NAW2" s="464"/>
      <c r="NAX2" s="464"/>
      <c r="NAY2" s="464"/>
      <c r="NAZ2" s="464"/>
      <c r="NBA2" s="464"/>
      <c r="NBB2" s="464"/>
      <c r="NBC2" s="464"/>
      <c r="NBD2" s="464"/>
      <c r="NBE2" s="464"/>
      <c r="NBF2" s="464"/>
      <c r="NBG2" s="464"/>
      <c r="NBH2" s="464"/>
      <c r="NBI2" s="464"/>
      <c r="NBJ2" s="464"/>
      <c r="NBK2" s="464"/>
      <c r="NBL2" s="464"/>
      <c r="NBM2" s="464"/>
      <c r="NBN2" s="464"/>
      <c r="NBO2" s="464"/>
      <c r="NBP2" s="464"/>
      <c r="NBQ2" s="464"/>
      <c r="NBR2" s="464"/>
      <c r="NBS2" s="464"/>
      <c r="NBT2" s="464"/>
      <c r="NBU2" s="464"/>
      <c r="NBV2" s="464"/>
      <c r="NBW2" s="464"/>
      <c r="NBX2" s="464"/>
      <c r="NBY2" s="464"/>
      <c r="NBZ2" s="464"/>
      <c r="NCA2" s="464"/>
      <c r="NCB2" s="464"/>
      <c r="NCC2" s="464"/>
      <c r="NCD2" s="464"/>
      <c r="NCE2" s="464"/>
      <c r="NCF2" s="464"/>
      <c r="NCG2" s="464"/>
      <c r="NCH2" s="464"/>
      <c r="NCI2" s="464"/>
      <c r="NCJ2" s="464"/>
      <c r="NCK2" s="464"/>
      <c r="NCL2" s="464"/>
      <c r="NCM2" s="464"/>
      <c r="NCN2" s="464"/>
      <c r="NCO2" s="464"/>
      <c r="NCP2" s="464"/>
      <c r="NCQ2" s="464"/>
      <c r="NCR2" s="464"/>
      <c r="NCS2" s="464"/>
      <c r="NCT2" s="464"/>
      <c r="NCU2" s="464"/>
      <c r="NCV2" s="464"/>
      <c r="NCW2" s="464"/>
      <c r="NCX2" s="464"/>
      <c r="NCY2" s="464"/>
      <c r="NCZ2" s="464"/>
      <c r="NDA2" s="464"/>
      <c r="NDB2" s="464"/>
      <c r="NDC2" s="464"/>
      <c r="NDD2" s="464"/>
      <c r="NDE2" s="464"/>
      <c r="NDF2" s="464"/>
      <c r="NDG2" s="464"/>
      <c r="NDH2" s="464"/>
      <c r="NDI2" s="464"/>
      <c r="NDJ2" s="464"/>
      <c r="NDK2" s="464"/>
      <c r="NDL2" s="464"/>
      <c r="NDM2" s="464"/>
      <c r="NDN2" s="464"/>
      <c r="NDO2" s="464"/>
      <c r="NDP2" s="464"/>
      <c r="NDQ2" s="464"/>
      <c r="NDR2" s="464"/>
      <c r="NDS2" s="464"/>
      <c r="NDT2" s="464"/>
      <c r="NDU2" s="464"/>
      <c r="NDV2" s="464"/>
      <c r="NDW2" s="464"/>
      <c r="NDX2" s="464"/>
      <c r="NDY2" s="464"/>
      <c r="NDZ2" s="464"/>
      <c r="NEA2" s="464"/>
      <c r="NEB2" s="464"/>
      <c r="NEC2" s="464"/>
      <c r="NED2" s="464"/>
      <c r="NEE2" s="464"/>
      <c r="NEF2" s="464"/>
      <c r="NEG2" s="464"/>
      <c r="NEH2" s="464"/>
      <c r="NEI2" s="464"/>
      <c r="NEJ2" s="464"/>
      <c r="NEK2" s="464"/>
      <c r="NEL2" s="464"/>
      <c r="NEM2" s="464"/>
      <c r="NEN2" s="464"/>
      <c r="NEO2" s="464"/>
      <c r="NEP2" s="464"/>
      <c r="NEQ2" s="464"/>
      <c r="NER2" s="464"/>
      <c r="NES2" s="464"/>
      <c r="NET2" s="464"/>
      <c r="NEU2" s="464"/>
      <c r="NEV2" s="464"/>
      <c r="NEW2" s="464"/>
      <c r="NEX2" s="464"/>
      <c r="NEY2" s="464"/>
      <c r="NEZ2" s="464"/>
      <c r="NFA2" s="464"/>
      <c r="NFB2" s="464"/>
      <c r="NFC2" s="464"/>
      <c r="NFD2" s="464"/>
      <c r="NFE2" s="464"/>
      <c r="NFF2" s="464"/>
      <c r="NFG2" s="464"/>
      <c r="NFH2" s="464"/>
      <c r="NFI2" s="464"/>
      <c r="NFJ2" s="464"/>
      <c r="NFK2" s="464"/>
      <c r="NFL2" s="464"/>
      <c r="NFM2" s="464"/>
      <c r="NFN2" s="464"/>
      <c r="NFO2" s="464"/>
      <c r="NFP2" s="464"/>
      <c r="NFQ2" s="464"/>
      <c r="NFR2" s="464"/>
      <c r="NFS2" s="464"/>
      <c r="NFT2" s="464"/>
      <c r="NFU2" s="464"/>
      <c r="NFV2" s="464"/>
      <c r="NFW2" s="464"/>
      <c r="NFX2" s="464"/>
      <c r="NFY2" s="464"/>
      <c r="NFZ2" s="464"/>
      <c r="NGA2" s="464"/>
      <c r="NGB2" s="464"/>
      <c r="NGC2" s="464"/>
      <c r="NGD2" s="464"/>
      <c r="NGE2" s="464"/>
      <c r="NGF2" s="464"/>
      <c r="NGG2" s="464"/>
      <c r="NGH2" s="464"/>
      <c r="NGI2" s="464"/>
      <c r="NGJ2" s="464"/>
      <c r="NGK2" s="464"/>
      <c r="NGL2" s="464"/>
      <c r="NGM2" s="464"/>
      <c r="NGN2" s="464"/>
      <c r="NGO2" s="464"/>
      <c r="NGP2" s="464"/>
      <c r="NGQ2" s="464"/>
      <c r="NGR2" s="464"/>
      <c r="NGS2" s="464"/>
      <c r="NGT2" s="464"/>
      <c r="NGU2" s="464"/>
      <c r="NGV2" s="464"/>
      <c r="NGW2" s="464"/>
      <c r="NGX2" s="464"/>
      <c r="NGY2" s="464"/>
      <c r="NGZ2" s="464"/>
      <c r="NHA2" s="464"/>
      <c r="NHB2" s="464"/>
      <c r="NHC2" s="464"/>
      <c r="NHD2" s="464"/>
      <c r="NHE2" s="464"/>
      <c r="NHF2" s="464"/>
      <c r="NHG2" s="464"/>
      <c r="NHH2" s="464"/>
      <c r="NHI2" s="464"/>
      <c r="NHJ2" s="464"/>
      <c r="NHK2" s="464"/>
      <c r="NHL2" s="464"/>
      <c r="NHM2" s="464"/>
      <c r="NHN2" s="464"/>
      <c r="NHO2" s="464"/>
      <c r="NHP2" s="464"/>
      <c r="NHQ2" s="464"/>
      <c r="NHR2" s="464"/>
      <c r="NHS2" s="464"/>
      <c r="NHT2" s="464"/>
      <c r="NHU2" s="464"/>
      <c r="NHV2" s="464"/>
      <c r="NHW2" s="464"/>
      <c r="NHX2" s="464"/>
      <c r="NHY2" s="464"/>
      <c r="NHZ2" s="464"/>
      <c r="NIA2" s="464"/>
      <c r="NIB2" s="464"/>
      <c r="NIC2" s="464"/>
      <c r="NID2" s="464"/>
      <c r="NIE2" s="464"/>
      <c r="NIF2" s="464"/>
      <c r="NIG2" s="464"/>
      <c r="NIH2" s="464"/>
      <c r="NII2" s="464"/>
      <c r="NIJ2" s="464"/>
      <c r="NIK2" s="464"/>
      <c r="NIL2" s="464"/>
      <c r="NIM2" s="464"/>
      <c r="NIN2" s="464"/>
      <c r="NIO2" s="464"/>
      <c r="NIP2" s="464"/>
      <c r="NIQ2" s="464"/>
      <c r="NIR2" s="464"/>
      <c r="NIS2" s="464"/>
      <c r="NIT2" s="464"/>
      <c r="NIU2" s="464"/>
      <c r="NIV2" s="464"/>
      <c r="NIW2" s="464"/>
      <c r="NIX2" s="464"/>
      <c r="NIY2" s="464"/>
      <c r="NIZ2" s="464"/>
      <c r="NJA2" s="464"/>
      <c r="NJB2" s="464"/>
      <c r="NJC2" s="464"/>
      <c r="NJD2" s="464"/>
      <c r="NJE2" s="464"/>
      <c r="NJF2" s="464"/>
      <c r="NJG2" s="464"/>
      <c r="NJH2" s="464"/>
      <c r="NJI2" s="464"/>
      <c r="NJJ2" s="464"/>
      <c r="NJK2" s="464"/>
      <c r="NJL2" s="464"/>
      <c r="NJM2" s="464"/>
      <c r="NJN2" s="464"/>
      <c r="NJO2" s="464"/>
      <c r="NJP2" s="464"/>
      <c r="NJQ2" s="464"/>
      <c r="NJR2" s="464"/>
      <c r="NJS2" s="464"/>
      <c r="NJT2" s="464"/>
      <c r="NJU2" s="464"/>
      <c r="NJV2" s="464"/>
      <c r="NJW2" s="464"/>
      <c r="NJX2" s="464"/>
      <c r="NJY2" s="464"/>
      <c r="NJZ2" s="464"/>
      <c r="NKA2" s="464"/>
      <c r="NKB2" s="464"/>
      <c r="NKC2" s="464"/>
      <c r="NKD2" s="464"/>
      <c r="NKE2" s="464"/>
      <c r="NKF2" s="464"/>
      <c r="NKG2" s="464"/>
      <c r="NKH2" s="464"/>
      <c r="NKI2" s="464"/>
      <c r="NKJ2" s="464"/>
      <c r="NKK2" s="464"/>
      <c r="NKL2" s="464"/>
      <c r="NKM2" s="464"/>
      <c r="NKN2" s="464"/>
      <c r="NKO2" s="464"/>
      <c r="NKP2" s="464"/>
      <c r="NKQ2" s="464"/>
      <c r="NKR2" s="464"/>
      <c r="NKS2" s="464"/>
      <c r="NKT2" s="464"/>
      <c r="NKU2" s="464"/>
      <c r="NKV2" s="464"/>
      <c r="NKW2" s="464"/>
      <c r="NKX2" s="464"/>
      <c r="NKY2" s="464"/>
      <c r="NKZ2" s="464"/>
      <c r="NLA2" s="464"/>
      <c r="NLB2" s="464"/>
      <c r="NLC2" s="464"/>
      <c r="NLD2" s="464"/>
      <c r="NLE2" s="464"/>
      <c r="NLF2" s="464"/>
      <c r="NLG2" s="464"/>
      <c r="NLH2" s="464"/>
      <c r="NLI2" s="464"/>
      <c r="NLJ2" s="464"/>
      <c r="NLK2" s="464"/>
      <c r="NLL2" s="464"/>
      <c r="NLM2" s="464"/>
      <c r="NLN2" s="464"/>
      <c r="NLO2" s="464"/>
      <c r="NLP2" s="464"/>
      <c r="NLQ2" s="464"/>
      <c r="NLR2" s="464"/>
      <c r="NLS2" s="464"/>
      <c r="NLT2" s="464"/>
      <c r="NLU2" s="464"/>
      <c r="NLV2" s="464"/>
      <c r="NLW2" s="464"/>
      <c r="NLX2" s="464"/>
      <c r="NLY2" s="464"/>
      <c r="NLZ2" s="464"/>
      <c r="NMA2" s="464"/>
      <c r="NMB2" s="464"/>
      <c r="NMC2" s="464"/>
      <c r="NMD2" s="464"/>
      <c r="NME2" s="464"/>
      <c r="NMF2" s="464"/>
      <c r="NMG2" s="464"/>
      <c r="NMH2" s="464"/>
      <c r="NMI2" s="464"/>
      <c r="NMJ2" s="464"/>
      <c r="NMK2" s="464"/>
      <c r="NML2" s="464"/>
      <c r="NMM2" s="464"/>
      <c r="NMN2" s="464"/>
      <c r="NMO2" s="464"/>
      <c r="NMP2" s="464"/>
      <c r="NMQ2" s="464"/>
      <c r="NMR2" s="464"/>
      <c r="NMS2" s="464"/>
      <c r="NMT2" s="464"/>
      <c r="NMU2" s="464"/>
      <c r="NMV2" s="464"/>
      <c r="NMW2" s="464"/>
      <c r="NMX2" s="464"/>
      <c r="NMY2" s="464"/>
      <c r="NMZ2" s="464"/>
      <c r="NNA2" s="464"/>
      <c r="NNB2" s="464"/>
      <c r="NNC2" s="464"/>
      <c r="NND2" s="464"/>
      <c r="NNE2" s="464"/>
      <c r="NNF2" s="464"/>
      <c r="NNG2" s="464"/>
      <c r="NNH2" s="464"/>
      <c r="NNI2" s="464"/>
      <c r="NNJ2" s="464"/>
      <c r="NNK2" s="464"/>
      <c r="NNL2" s="464"/>
      <c r="NNM2" s="464"/>
      <c r="NNN2" s="464"/>
      <c r="NNO2" s="464"/>
      <c r="NNP2" s="464"/>
      <c r="NNQ2" s="464"/>
      <c r="NNR2" s="464"/>
      <c r="NNS2" s="464"/>
      <c r="NNT2" s="464"/>
      <c r="NNU2" s="464"/>
      <c r="NNV2" s="464"/>
      <c r="NNW2" s="464"/>
      <c r="NNX2" s="464"/>
      <c r="NNY2" s="464"/>
      <c r="NNZ2" s="464"/>
      <c r="NOA2" s="464"/>
      <c r="NOB2" s="464"/>
      <c r="NOC2" s="464"/>
      <c r="NOD2" s="464"/>
      <c r="NOE2" s="464"/>
      <c r="NOF2" s="464"/>
      <c r="NOG2" s="464"/>
      <c r="NOH2" s="464"/>
      <c r="NOI2" s="464"/>
      <c r="NOJ2" s="464"/>
      <c r="NOK2" s="464"/>
      <c r="NOL2" s="464"/>
      <c r="NOM2" s="464"/>
      <c r="NON2" s="464"/>
      <c r="NOO2" s="464"/>
      <c r="NOP2" s="464"/>
      <c r="NOQ2" s="464"/>
      <c r="NOR2" s="464"/>
      <c r="NOS2" s="464"/>
      <c r="NOT2" s="464"/>
      <c r="NOU2" s="464"/>
      <c r="NOV2" s="464"/>
      <c r="NOW2" s="464"/>
      <c r="NOX2" s="464"/>
      <c r="NOY2" s="464"/>
      <c r="NOZ2" s="464"/>
      <c r="NPA2" s="464"/>
      <c r="NPB2" s="464"/>
      <c r="NPC2" s="464"/>
      <c r="NPD2" s="464"/>
      <c r="NPE2" s="464"/>
      <c r="NPF2" s="464"/>
      <c r="NPG2" s="464"/>
      <c r="NPH2" s="464"/>
      <c r="NPI2" s="464"/>
      <c r="NPJ2" s="464"/>
      <c r="NPK2" s="464"/>
      <c r="NPL2" s="464"/>
      <c r="NPM2" s="464"/>
      <c r="NPN2" s="464"/>
      <c r="NPO2" s="464"/>
      <c r="NPP2" s="464"/>
      <c r="NPQ2" s="464"/>
      <c r="NPR2" s="464"/>
      <c r="NPS2" s="464"/>
      <c r="NPT2" s="464"/>
      <c r="NPU2" s="464"/>
      <c r="NPV2" s="464"/>
      <c r="NPW2" s="464"/>
      <c r="NPX2" s="464"/>
      <c r="NPY2" s="464"/>
      <c r="NPZ2" s="464"/>
      <c r="NQA2" s="464"/>
      <c r="NQB2" s="464"/>
      <c r="NQC2" s="464"/>
      <c r="NQD2" s="464"/>
      <c r="NQE2" s="464"/>
      <c r="NQF2" s="464"/>
      <c r="NQG2" s="464"/>
      <c r="NQH2" s="464"/>
      <c r="NQI2" s="464"/>
      <c r="NQJ2" s="464"/>
      <c r="NQK2" s="464"/>
      <c r="NQL2" s="464"/>
      <c r="NQM2" s="464"/>
      <c r="NQN2" s="464"/>
      <c r="NQO2" s="464"/>
      <c r="NQP2" s="464"/>
      <c r="NQQ2" s="464"/>
      <c r="NQR2" s="464"/>
      <c r="NQS2" s="464"/>
      <c r="NQT2" s="464"/>
      <c r="NQU2" s="464"/>
      <c r="NQV2" s="464"/>
      <c r="NQW2" s="464"/>
      <c r="NQX2" s="464"/>
      <c r="NQY2" s="464"/>
      <c r="NQZ2" s="464"/>
      <c r="NRA2" s="464"/>
      <c r="NRB2" s="464"/>
      <c r="NRC2" s="464"/>
      <c r="NRD2" s="464"/>
      <c r="NRE2" s="464"/>
      <c r="NRF2" s="464"/>
      <c r="NRG2" s="464"/>
      <c r="NRH2" s="464"/>
      <c r="NRI2" s="464"/>
      <c r="NRJ2" s="464"/>
      <c r="NRK2" s="464"/>
      <c r="NRL2" s="464"/>
      <c r="NRM2" s="464"/>
      <c r="NRN2" s="464"/>
      <c r="NRO2" s="464"/>
      <c r="NRP2" s="464"/>
      <c r="NRQ2" s="464"/>
      <c r="NRR2" s="464"/>
      <c r="NRS2" s="464"/>
      <c r="NRT2" s="464"/>
      <c r="NRU2" s="464"/>
      <c r="NRV2" s="464"/>
      <c r="NRW2" s="464"/>
      <c r="NRX2" s="464"/>
      <c r="NRY2" s="464"/>
      <c r="NRZ2" s="464"/>
      <c r="NSA2" s="464"/>
      <c r="NSB2" s="464"/>
      <c r="NSC2" s="464"/>
      <c r="NSD2" s="464"/>
      <c r="NSE2" s="464"/>
      <c r="NSF2" s="464"/>
      <c r="NSG2" s="464"/>
      <c r="NSH2" s="464"/>
      <c r="NSI2" s="464"/>
      <c r="NSJ2" s="464"/>
      <c r="NSK2" s="464"/>
      <c r="NSL2" s="464"/>
      <c r="NSM2" s="464"/>
      <c r="NSN2" s="464"/>
      <c r="NSO2" s="464"/>
      <c r="NSP2" s="464"/>
      <c r="NSQ2" s="464"/>
      <c r="NSR2" s="464"/>
      <c r="NSS2" s="464"/>
      <c r="NST2" s="464"/>
      <c r="NSU2" s="464"/>
      <c r="NSV2" s="464"/>
      <c r="NSW2" s="464"/>
      <c r="NSX2" s="464"/>
      <c r="NSY2" s="464"/>
      <c r="NSZ2" s="464"/>
      <c r="NTA2" s="464"/>
      <c r="NTB2" s="464"/>
      <c r="NTC2" s="464"/>
      <c r="NTD2" s="464"/>
      <c r="NTE2" s="464"/>
      <c r="NTF2" s="464"/>
      <c r="NTG2" s="464"/>
      <c r="NTH2" s="464"/>
      <c r="NTI2" s="464"/>
      <c r="NTJ2" s="464"/>
      <c r="NTK2" s="464"/>
      <c r="NTL2" s="464"/>
      <c r="NTM2" s="464"/>
      <c r="NTN2" s="464"/>
      <c r="NTO2" s="464"/>
      <c r="NTP2" s="464"/>
      <c r="NTQ2" s="464"/>
      <c r="NTR2" s="464"/>
      <c r="NTS2" s="464"/>
      <c r="NTT2" s="464"/>
      <c r="NTU2" s="464"/>
      <c r="NTV2" s="464"/>
      <c r="NTW2" s="464"/>
      <c r="NTX2" s="464"/>
      <c r="NTY2" s="464"/>
      <c r="NTZ2" s="464"/>
      <c r="NUA2" s="464"/>
      <c r="NUB2" s="464"/>
      <c r="NUC2" s="464"/>
      <c r="NUD2" s="464"/>
      <c r="NUE2" s="464"/>
      <c r="NUF2" s="464"/>
      <c r="NUG2" s="464"/>
      <c r="NUH2" s="464"/>
      <c r="NUI2" s="464"/>
      <c r="NUJ2" s="464"/>
      <c r="NUK2" s="464"/>
      <c r="NUL2" s="464"/>
      <c r="NUM2" s="464"/>
      <c r="NUN2" s="464"/>
      <c r="NUO2" s="464"/>
      <c r="NUP2" s="464"/>
      <c r="NUQ2" s="464"/>
      <c r="NUR2" s="464"/>
      <c r="NUS2" s="464"/>
      <c r="NUT2" s="464"/>
      <c r="NUU2" s="464"/>
      <c r="NUV2" s="464"/>
      <c r="NUW2" s="464"/>
      <c r="NUX2" s="464"/>
      <c r="NUY2" s="464"/>
      <c r="NUZ2" s="464"/>
      <c r="NVA2" s="464"/>
      <c r="NVB2" s="464"/>
      <c r="NVC2" s="464"/>
      <c r="NVD2" s="464"/>
      <c r="NVE2" s="464"/>
      <c r="NVF2" s="464"/>
      <c r="NVG2" s="464"/>
      <c r="NVH2" s="464"/>
      <c r="NVI2" s="464"/>
      <c r="NVJ2" s="464"/>
      <c r="NVK2" s="464"/>
      <c r="NVL2" s="464"/>
      <c r="NVM2" s="464"/>
      <c r="NVN2" s="464"/>
      <c r="NVO2" s="464"/>
      <c r="NVP2" s="464"/>
      <c r="NVQ2" s="464"/>
      <c r="NVR2" s="464"/>
      <c r="NVS2" s="464"/>
      <c r="NVT2" s="464"/>
      <c r="NVU2" s="464"/>
      <c r="NVV2" s="464"/>
      <c r="NVW2" s="464"/>
      <c r="NVX2" s="464"/>
      <c r="NVY2" s="464"/>
      <c r="NVZ2" s="464"/>
      <c r="NWA2" s="464"/>
      <c r="NWB2" s="464"/>
      <c r="NWC2" s="464"/>
      <c r="NWD2" s="464"/>
      <c r="NWE2" s="464"/>
      <c r="NWF2" s="464"/>
      <c r="NWG2" s="464"/>
      <c r="NWH2" s="464"/>
      <c r="NWI2" s="464"/>
      <c r="NWJ2" s="464"/>
      <c r="NWK2" s="464"/>
      <c r="NWL2" s="464"/>
      <c r="NWM2" s="464"/>
      <c r="NWN2" s="464"/>
      <c r="NWO2" s="464"/>
      <c r="NWP2" s="464"/>
      <c r="NWQ2" s="464"/>
      <c r="NWR2" s="464"/>
      <c r="NWS2" s="464"/>
      <c r="NWT2" s="464"/>
      <c r="NWU2" s="464"/>
      <c r="NWV2" s="464"/>
      <c r="NWW2" s="464"/>
      <c r="NWX2" s="464"/>
      <c r="NWY2" s="464"/>
      <c r="NWZ2" s="464"/>
      <c r="NXA2" s="464"/>
      <c r="NXB2" s="464"/>
      <c r="NXC2" s="464"/>
      <c r="NXD2" s="464"/>
      <c r="NXE2" s="464"/>
      <c r="NXF2" s="464"/>
      <c r="NXG2" s="464"/>
      <c r="NXH2" s="464"/>
      <c r="NXI2" s="464"/>
      <c r="NXJ2" s="464"/>
      <c r="NXK2" s="464"/>
      <c r="NXL2" s="464"/>
      <c r="NXM2" s="464"/>
      <c r="NXN2" s="464"/>
      <c r="NXO2" s="464"/>
      <c r="NXP2" s="464"/>
      <c r="NXQ2" s="464"/>
      <c r="NXR2" s="464"/>
      <c r="NXS2" s="464"/>
      <c r="NXT2" s="464"/>
      <c r="NXU2" s="464"/>
      <c r="NXV2" s="464"/>
      <c r="NXW2" s="464"/>
      <c r="NXX2" s="464"/>
      <c r="NXY2" s="464"/>
      <c r="NXZ2" s="464"/>
      <c r="NYA2" s="464"/>
      <c r="NYB2" s="464"/>
      <c r="NYC2" s="464"/>
      <c r="NYD2" s="464"/>
      <c r="NYE2" s="464"/>
      <c r="NYF2" s="464"/>
      <c r="NYG2" s="464"/>
      <c r="NYH2" s="464"/>
      <c r="NYI2" s="464"/>
      <c r="NYJ2" s="464"/>
      <c r="NYK2" s="464"/>
      <c r="NYL2" s="464"/>
      <c r="NYM2" s="464"/>
      <c r="NYN2" s="464"/>
      <c r="NYO2" s="464"/>
      <c r="NYP2" s="464"/>
      <c r="NYQ2" s="464"/>
      <c r="NYR2" s="464"/>
      <c r="NYS2" s="464"/>
      <c r="NYT2" s="464"/>
      <c r="NYU2" s="464"/>
      <c r="NYV2" s="464"/>
      <c r="NYW2" s="464"/>
      <c r="NYX2" s="464"/>
      <c r="NYY2" s="464"/>
      <c r="NYZ2" s="464"/>
      <c r="NZA2" s="464"/>
      <c r="NZB2" s="464"/>
      <c r="NZC2" s="464"/>
      <c r="NZD2" s="464"/>
      <c r="NZE2" s="464"/>
      <c r="NZF2" s="464"/>
      <c r="NZG2" s="464"/>
      <c r="NZH2" s="464"/>
      <c r="NZI2" s="464"/>
      <c r="NZJ2" s="464"/>
      <c r="NZK2" s="464"/>
      <c r="NZL2" s="464"/>
      <c r="NZM2" s="464"/>
      <c r="NZN2" s="464"/>
      <c r="NZO2" s="464"/>
      <c r="NZP2" s="464"/>
      <c r="NZQ2" s="464"/>
      <c r="NZR2" s="464"/>
      <c r="NZS2" s="464"/>
      <c r="NZT2" s="464"/>
      <c r="NZU2" s="464"/>
      <c r="NZV2" s="464"/>
      <c r="NZW2" s="464"/>
      <c r="NZX2" s="464"/>
      <c r="NZY2" s="464"/>
      <c r="NZZ2" s="464"/>
      <c r="OAA2" s="464"/>
      <c r="OAB2" s="464"/>
      <c r="OAC2" s="464"/>
      <c r="OAD2" s="464"/>
      <c r="OAE2" s="464"/>
      <c r="OAF2" s="464"/>
      <c r="OAG2" s="464"/>
      <c r="OAH2" s="464"/>
      <c r="OAI2" s="464"/>
      <c r="OAJ2" s="464"/>
      <c r="OAK2" s="464"/>
      <c r="OAL2" s="464"/>
      <c r="OAM2" s="464"/>
      <c r="OAN2" s="464"/>
      <c r="OAO2" s="464"/>
      <c r="OAP2" s="464"/>
      <c r="OAQ2" s="464"/>
      <c r="OAR2" s="464"/>
      <c r="OAS2" s="464"/>
      <c r="OAT2" s="464"/>
      <c r="OAU2" s="464"/>
      <c r="OAV2" s="464"/>
      <c r="OAW2" s="464"/>
      <c r="OAX2" s="464"/>
      <c r="OAY2" s="464"/>
      <c r="OAZ2" s="464"/>
      <c r="OBA2" s="464"/>
      <c r="OBB2" s="464"/>
      <c r="OBC2" s="464"/>
      <c r="OBD2" s="464"/>
      <c r="OBE2" s="464"/>
      <c r="OBF2" s="464"/>
      <c r="OBG2" s="464"/>
      <c r="OBH2" s="464"/>
      <c r="OBI2" s="464"/>
      <c r="OBJ2" s="464"/>
      <c r="OBK2" s="464"/>
      <c r="OBL2" s="464"/>
      <c r="OBM2" s="464"/>
      <c r="OBN2" s="464"/>
      <c r="OBO2" s="464"/>
      <c r="OBP2" s="464"/>
      <c r="OBQ2" s="464"/>
      <c r="OBR2" s="464"/>
      <c r="OBS2" s="464"/>
      <c r="OBT2" s="464"/>
      <c r="OBU2" s="464"/>
      <c r="OBV2" s="464"/>
      <c r="OBW2" s="464"/>
      <c r="OBX2" s="464"/>
      <c r="OBY2" s="464"/>
      <c r="OBZ2" s="464"/>
      <c r="OCA2" s="464"/>
      <c r="OCB2" s="464"/>
      <c r="OCC2" s="464"/>
      <c r="OCD2" s="464"/>
      <c r="OCE2" s="464"/>
      <c r="OCF2" s="464"/>
      <c r="OCG2" s="464"/>
      <c r="OCH2" s="464"/>
      <c r="OCI2" s="464"/>
      <c r="OCJ2" s="464"/>
      <c r="OCK2" s="464"/>
      <c r="OCL2" s="464"/>
      <c r="OCM2" s="464"/>
      <c r="OCN2" s="464"/>
      <c r="OCO2" s="464"/>
      <c r="OCP2" s="464"/>
      <c r="OCQ2" s="464"/>
      <c r="OCR2" s="464"/>
      <c r="OCS2" s="464"/>
      <c r="OCT2" s="464"/>
      <c r="OCU2" s="464"/>
      <c r="OCV2" s="464"/>
      <c r="OCW2" s="464"/>
      <c r="OCX2" s="464"/>
      <c r="OCY2" s="464"/>
      <c r="OCZ2" s="464"/>
      <c r="ODA2" s="464"/>
      <c r="ODB2" s="464"/>
      <c r="ODC2" s="464"/>
      <c r="ODD2" s="464"/>
      <c r="ODE2" s="464"/>
      <c r="ODF2" s="464"/>
      <c r="ODG2" s="464"/>
      <c r="ODH2" s="464"/>
      <c r="ODI2" s="464"/>
      <c r="ODJ2" s="464"/>
      <c r="ODK2" s="464"/>
      <c r="ODL2" s="464"/>
      <c r="ODM2" s="464"/>
      <c r="ODN2" s="464"/>
      <c r="ODO2" s="464"/>
      <c r="ODP2" s="464"/>
      <c r="ODQ2" s="464"/>
      <c r="ODR2" s="464"/>
      <c r="ODS2" s="464"/>
      <c r="ODT2" s="464"/>
      <c r="ODU2" s="464"/>
      <c r="ODV2" s="464"/>
      <c r="ODW2" s="464"/>
      <c r="ODX2" s="464"/>
      <c r="ODY2" s="464"/>
      <c r="ODZ2" s="464"/>
      <c r="OEA2" s="464"/>
      <c r="OEB2" s="464"/>
      <c r="OEC2" s="464"/>
      <c r="OED2" s="464"/>
      <c r="OEE2" s="464"/>
      <c r="OEF2" s="464"/>
      <c r="OEG2" s="464"/>
      <c r="OEH2" s="464"/>
      <c r="OEI2" s="464"/>
      <c r="OEJ2" s="464"/>
      <c r="OEK2" s="464"/>
      <c r="OEL2" s="464"/>
      <c r="OEM2" s="464"/>
      <c r="OEN2" s="464"/>
      <c r="OEO2" s="464"/>
      <c r="OEP2" s="464"/>
      <c r="OEQ2" s="464"/>
      <c r="OER2" s="464"/>
      <c r="OES2" s="464"/>
      <c r="OET2" s="464"/>
      <c r="OEU2" s="464"/>
      <c r="OEV2" s="464"/>
      <c r="OEW2" s="464"/>
      <c r="OEX2" s="464"/>
      <c r="OEY2" s="464"/>
      <c r="OEZ2" s="464"/>
      <c r="OFA2" s="464"/>
      <c r="OFB2" s="464"/>
      <c r="OFC2" s="464"/>
      <c r="OFD2" s="464"/>
      <c r="OFE2" s="464"/>
      <c r="OFF2" s="464"/>
      <c r="OFG2" s="464"/>
      <c r="OFH2" s="464"/>
      <c r="OFI2" s="464"/>
      <c r="OFJ2" s="464"/>
      <c r="OFK2" s="464"/>
      <c r="OFL2" s="464"/>
      <c r="OFM2" s="464"/>
      <c r="OFN2" s="464"/>
      <c r="OFO2" s="464"/>
      <c r="OFP2" s="464"/>
      <c r="OFQ2" s="464"/>
      <c r="OFR2" s="464"/>
      <c r="OFS2" s="464"/>
      <c r="OFT2" s="464"/>
      <c r="OFU2" s="464"/>
      <c r="OFV2" s="464"/>
      <c r="OFW2" s="464"/>
      <c r="OFX2" s="464"/>
      <c r="OFY2" s="464"/>
      <c r="OFZ2" s="464"/>
      <c r="OGA2" s="464"/>
      <c r="OGB2" s="464"/>
      <c r="OGC2" s="464"/>
      <c r="OGD2" s="464"/>
      <c r="OGE2" s="464"/>
      <c r="OGF2" s="464"/>
      <c r="OGG2" s="464"/>
      <c r="OGH2" s="464"/>
      <c r="OGI2" s="464"/>
      <c r="OGJ2" s="464"/>
      <c r="OGK2" s="464"/>
      <c r="OGL2" s="464"/>
      <c r="OGM2" s="464"/>
      <c r="OGN2" s="464"/>
      <c r="OGO2" s="464"/>
      <c r="OGP2" s="464"/>
      <c r="OGQ2" s="464"/>
      <c r="OGR2" s="464"/>
      <c r="OGS2" s="464"/>
      <c r="OGT2" s="464"/>
      <c r="OGU2" s="464"/>
      <c r="OGV2" s="464"/>
      <c r="OGW2" s="464"/>
      <c r="OGX2" s="464"/>
      <c r="OGY2" s="464"/>
      <c r="OGZ2" s="464"/>
      <c r="OHA2" s="464"/>
      <c r="OHB2" s="464"/>
      <c r="OHC2" s="464"/>
      <c r="OHD2" s="464"/>
      <c r="OHE2" s="464"/>
      <c r="OHF2" s="464"/>
      <c r="OHG2" s="464"/>
      <c r="OHH2" s="464"/>
      <c r="OHI2" s="464"/>
      <c r="OHJ2" s="464"/>
      <c r="OHK2" s="464"/>
      <c r="OHL2" s="464"/>
      <c r="OHM2" s="464"/>
      <c r="OHN2" s="464"/>
      <c r="OHO2" s="464"/>
      <c r="OHP2" s="464"/>
      <c r="OHQ2" s="464"/>
      <c r="OHR2" s="464"/>
      <c r="OHS2" s="464"/>
      <c r="OHT2" s="464"/>
      <c r="OHU2" s="464"/>
      <c r="OHV2" s="464"/>
      <c r="OHW2" s="464"/>
      <c r="OHX2" s="464"/>
      <c r="OHY2" s="464"/>
      <c r="OHZ2" s="464"/>
      <c r="OIA2" s="464"/>
      <c r="OIB2" s="464"/>
      <c r="OIC2" s="464"/>
      <c r="OID2" s="464"/>
      <c r="OIE2" s="464"/>
      <c r="OIF2" s="464"/>
      <c r="OIG2" s="464"/>
      <c r="OIH2" s="464"/>
      <c r="OII2" s="464"/>
      <c r="OIJ2" s="464"/>
      <c r="OIK2" s="464"/>
      <c r="OIL2" s="464"/>
      <c r="OIM2" s="464"/>
      <c r="OIN2" s="464"/>
      <c r="OIO2" s="464"/>
      <c r="OIP2" s="464"/>
      <c r="OIQ2" s="464"/>
      <c r="OIR2" s="464"/>
      <c r="OIS2" s="464"/>
      <c r="OIT2" s="464"/>
      <c r="OIU2" s="464"/>
      <c r="OIV2" s="464"/>
      <c r="OIW2" s="464"/>
      <c r="OIX2" s="464"/>
      <c r="OIY2" s="464"/>
      <c r="OIZ2" s="464"/>
      <c r="OJA2" s="464"/>
      <c r="OJB2" s="464"/>
      <c r="OJC2" s="464"/>
      <c r="OJD2" s="464"/>
      <c r="OJE2" s="464"/>
      <c r="OJF2" s="464"/>
      <c r="OJG2" s="464"/>
      <c r="OJH2" s="464"/>
      <c r="OJI2" s="464"/>
      <c r="OJJ2" s="464"/>
      <c r="OJK2" s="464"/>
      <c r="OJL2" s="464"/>
      <c r="OJM2" s="464"/>
      <c r="OJN2" s="464"/>
      <c r="OJO2" s="464"/>
      <c r="OJP2" s="464"/>
      <c r="OJQ2" s="464"/>
      <c r="OJR2" s="464"/>
      <c r="OJS2" s="464"/>
      <c r="OJT2" s="464"/>
      <c r="OJU2" s="464"/>
      <c r="OJV2" s="464"/>
      <c r="OJW2" s="464"/>
      <c r="OJX2" s="464"/>
      <c r="OJY2" s="464"/>
      <c r="OJZ2" s="464"/>
      <c r="OKA2" s="464"/>
      <c r="OKB2" s="464"/>
      <c r="OKC2" s="464"/>
      <c r="OKD2" s="464"/>
      <c r="OKE2" s="464"/>
      <c r="OKF2" s="464"/>
      <c r="OKG2" s="464"/>
      <c r="OKH2" s="464"/>
      <c r="OKI2" s="464"/>
      <c r="OKJ2" s="464"/>
      <c r="OKK2" s="464"/>
      <c r="OKL2" s="464"/>
      <c r="OKM2" s="464"/>
      <c r="OKN2" s="464"/>
      <c r="OKO2" s="464"/>
      <c r="OKP2" s="464"/>
      <c r="OKQ2" s="464"/>
      <c r="OKR2" s="464"/>
      <c r="OKS2" s="464"/>
      <c r="OKT2" s="464"/>
      <c r="OKU2" s="464"/>
      <c r="OKV2" s="464"/>
      <c r="OKW2" s="464"/>
      <c r="OKX2" s="464"/>
      <c r="OKY2" s="464"/>
      <c r="OKZ2" s="464"/>
      <c r="OLA2" s="464"/>
      <c r="OLB2" s="464"/>
      <c r="OLC2" s="464"/>
      <c r="OLD2" s="464"/>
      <c r="OLE2" s="464"/>
      <c r="OLF2" s="464"/>
      <c r="OLG2" s="464"/>
      <c r="OLH2" s="464"/>
      <c r="OLI2" s="464"/>
      <c r="OLJ2" s="464"/>
      <c r="OLK2" s="464"/>
      <c r="OLL2" s="464"/>
      <c r="OLM2" s="464"/>
      <c r="OLN2" s="464"/>
      <c r="OLO2" s="464"/>
      <c r="OLP2" s="464"/>
      <c r="OLQ2" s="464"/>
      <c r="OLR2" s="464"/>
      <c r="OLS2" s="464"/>
      <c r="OLT2" s="464"/>
      <c r="OLU2" s="464"/>
      <c r="OLV2" s="464"/>
      <c r="OLW2" s="464"/>
      <c r="OLX2" s="464"/>
      <c r="OLY2" s="464"/>
      <c r="OLZ2" s="464"/>
      <c r="OMA2" s="464"/>
      <c r="OMB2" s="464"/>
      <c r="OMC2" s="464"/>
      <c r="OMD2" s="464"/>
      <c r="OME2" s="464"/>
      <c r="OMF2" s="464"/>
      <c r="OMG2" s="464"/>
      <c r="OMH2" s="464"/>
      <c r="OMI2" s="464"/>
      <c r="OMJ2" s="464"/>
      <c r="OMK2" s="464"/>
      <c r="OML2" s="464"/>
      <c r="OMM2" s="464"/>
      <c r="OMN2" s="464"/>
      <c r="OMO2" s="464"/>
      <c r="OMP2" s="464"/>
      <c r="OMQ2" s="464"/>
      <c r="OMR2" s="464"/>
      <c r="OMS2" s="464"/>
      <c r="OMT2" s="464"/>
      <c r="OMU2" s="464"/>
      <c r="OMV2" s="464"/>
      <c r="OMW2" s="464"/>
      <c r="OMX2" s="464"/>
      <c r="OMY2" s="464"/>
      <c r="OMZ2" s="464"/>
      <c r="ONA2" s="464"/>
      <c r="ONB2" s="464"/>
      <c r="ONC2" s="464"/>
      <c r="OND2" s="464"/>
      <c r="ONE2" s="464"/>
      <c r="ONF2" s="464"/>
      <c r="ONG2" s="464"/>
      <c r="ONH2" s="464"/>
      <c r="ONI2" s="464"/>
      <c r="ONJ2" s="464"/>
      <c r="ONK2" s="464"/>
      <c r="ONL2" s="464"/>
      <c r="ONM2" s="464"/>
      <c r="ONN2" s="464"/>
      <c r="ONO2" s="464"/>
      <c r="ONP2" s="464"/>
      <c r="ONQ2" s="464"/>
      <c r="ONR2" s="464"/>
      <c r="ONS2" s="464"/>
      <c r="ONT2" s="464"/>
      <c r="ONU2" s="464"/>
      <c r="ONV2" s="464"/>
      <c r="ONW2" s="464"/>
      <c r="ONX2" s="464"/>
      <c r="ONY2" s="464"/>
      <c r="ONZ2" s="464"/>
      <c r="OOA2" s="464"/>
      <c r="OOB2" s="464"/>
      <c r="OOC2" s="464"/>
      <c r="OOD2" s="464"/>
      <c r="OOE2" s="464"/>
      <c r="OOF2" s="464"/>
      <c r="OOG2" s="464"/>
      <c r="OOH2" s="464"/>
      <c r="OOI2" s="464"/>
      <c r="OOJ2" s="464"/>
      <c r="OOK2" s="464"/>
      <c r="OOL2" s="464"/>
      <c r="OOM2" s="464"/>
      <c r="OON2" s="464"/>
      <c r="OOO2" s="464"/>
      <c r="OOP2" s="464"/>
      <c r="OOQ2" s="464"/>
      <c r="OOR2" s="464"/>
      <c r="OOS2" s="464"/>
      <c r="OOT2" s="464"/>
      <c r="OOU2" s="464"/>
      <c r="OOV2" s="464"/>
      <c r="OOW2" s="464"/>
      <c r="OOX2" s="464"/>
      <c r="OOY2" s="464"/>
      <c r="OOZ2" s="464"/>
      <c r="OPA2" s="464"/>
      <c r="OPB2" s="464"/>
      <c r="OPC2" s="464"/>
      <c r="OPD2" s="464"/>
      <c r="OPE2" s="464"/>
      <c r="OPF2" s="464"/>
      <c r="OPG2" s="464"/>
      <c r="OPH2" s="464"/>
      <c r="OPI2" s="464"/>
      <c r="OPJ2" s="464"/>
      <c r="OPK2" s="464"/>
      <c r="OPL2" s="464"/>
      <c r="OPM2" s="464"/>
      <c r="OPN2" s="464"/>
      <c r="OPO2" s="464"/>
      <c r="OPP2" s="464"/>
      <c r="OPQ2" s="464"/>
      <c r="OPR2" s="464"/>
      <c r="OPS2" s="464"/>
      <c r="OPT2" s="464"/>
      <c r="OPU2" s="464"/>
      <c r="OPV2" s="464"/>
      <c r="OPW2" s="464"/>
      <c r="OPX2" s="464"/>
      <c r="OPY2" s="464"/>
      <c r="OPZ2" s="464"/>
      <c r="OQA2" s="464"/>
      <c r="OQB2" s="464"/>
      <c r="OQC2" s="464"/>
      <c r="OQD2" s="464"/>
      <c r="OQE2" s="464"/>
      <c r="OQF2" s="464"/>
      <c r="OQG2" s="464"/>
      <c r="OQH2" s="464"/>
      <c r="OQI2" s="464"/>
      <c r="OQJ2" s="464"/>
      <c r="OQK2" s="464"/>
      <c r="OQL2" s="464"/>
      <c r="OQM2" s="464"/>
      <c r="OQN2" s="464"/>
      <c r="OQO2" s="464"/>
      <c r="OQP2" s="464"/>
      <c r="OQQ2" s="464"/>
      <c r="OQR2" s="464"/>
      <c r="OQS2" s="464"/>
      <c r="OQT2" s="464"/>
      <c r="OQU2" s="464"/>
      <c r="OQV2" s="464"/>
      <c r="OQW2" s="464"/>
      <c r="OQX2" s="464"/>
      <c r="OQY2" s="464"/>
      <c r="OQZ2" s="464"/>
      <c r="ORA2" s="464"/>
      <c r="ORB2" s="464"/>
      <c r="ORC2" s="464"/>
      <c r="ORD2" s="464"/>
      <c r="ORE2" s="464"/>
      <c r="ORF2" s="464"/>
      <c r="ORG2" s="464"/>
      <c r="ORH2" s="464"/>
      <c r="ORI2" s="464"/>
      <c r="ORJ2" s="464"/>
      <c r="ORK2" s="464"/>
      <c r="ORL2" s="464"/>
      <c r="ORM2" s="464"/>
      <c r="ORN2" s="464"/>
      <c r="ORO2" s="464"/>
      <c r="ORP2" s="464"/>
      <c r="ORQ2" s="464"/>
      <c r="ORR2" s="464"/>
      <c r="ORS2" s="464"/>
      <c r="ORT2" s="464"/>
      <c r="ORU2" s="464"/>
      <c r="ORV2" s="464"/>
      <c r="ORW2" s="464"/>
      <c r="ORX2" s="464"/>
      <c r="ORY2" s="464"/>
      <c r="ORZ2" s="464"/>
      <c r="OSA2" s="464"/>
      <c r="OSB2" s="464"/>
      <c r="OSC2" s="464"/>
      <c r="OSD2" s="464"/>
      <c r="OSE2" s="464"/>
      <c r="OSF2" s="464"/>
      <c r="OSG2" s="464"/>
      <c r="OSH2" s="464"/>
      <c r="OSI2" s="464"/>
      <c r="OSJ2" s="464"/>
      <c r="OSK2" s="464"/>
      <c r="OSL2" s="464"/>
      <c r="OSM2" s="464"/>
      <c r="OSN2" s="464"/>
      <c r="OSO2" s="464"/>
      <c r="OSP2" s="464"/>
      <c r="OSQ2" s="464"/>
      <c r="OSR2" s="464"/>
      <c r="OSS2" s="464"/>
      <c r="OST2" s="464"/>
      <c r="OSU2" s="464"/>
      <c r="OSV2" s="464"/>
      <c r="OSW2" s="464"/>
      <c r="OSX2" s="464"/>
      <c r="OSY2" s="464"/>
      <c r="OSZ2" s="464"/>
      <c r="OTA2" s="464"/>
      <c r="OTB2" s="464"/>
      <c r="OTC2" s="464"/>
      <c r="OTD2" s="464"/>
      <c r="OTE2" s="464"/>
      <c r="OTF2" s="464"/>
      <c r="OTG2" s="464"/>
      <c r="OTH2" s="464"/>
      <c r="OTI2" s="464"/>
      <c r="OTJ2" s="464"/>
      <c r="OTK2" s="464"/>
      <c r="OTL2" s="464"/>
      <c r="OTM2" s="464"/>
      <c r="OTN2" s="464"/>
      <c r="OTO2" s="464"/>
      <c r="OTP2" s="464"/>
      <c r="OTQ2" s="464"/>
      <c r="OTR2" s="464"/>
      <c r="OTS2" s="464"/>
      <c r="OTT2" s="464"/>
      <c r="OTU2" s="464"/>
      <c r="OTV2" s="464"/>
      <c r="OTW2" s="464"/>
      <c r="OTX2" s="464"/>
      <c r="OTY2" s="464"/>
      <c r="OTZ2" s="464"/>
      <c r="OUA2" s="464"/>
      <c r="OUB2" s="464"/>
      <c r="OUC2" s="464"/>
      <c r="OUD2" s="464"/>
      <c r="OUE2" s="464"/>
      <c r="OUF2" s="464"/>
      <c r="OUG2" s="464"/>
      <c r="OUH2" s="464"/>
      <c r="OUI2" s="464"/>
      <c r="OUJ2" s="464"/>
      <c r="OUK2" s="464"/>
      <c r="OUL2" s="464"/>
      <c r="OUM2" s="464"/>
      <c r="OUN2" s="464"/>
      <c r="OUO2" s="464"/>
      <c r="OUP2" s="464"/>
      <c r="OUQ2" s="464"/>
      <c r="OUR2" s="464"/>
      <c r="OUS2" s="464"/>
      <c r="OUT2" s="464"/>
      <c r="OUU2" s="464"/>
      <c r="OUV2" s="464"/>
      <c r="OUW2" s="464"/>
      <c r="OUX2" s="464"/>
      <c r="OUY2" s="464"/>
      <c r="OUZ2" s="464"/>
      <c r="OVA2" s="464"/>
      <c r="OVB2" s="464"/>
      <c r="OVC2" s="464"/>
      <c r="OVD2" s="464"/>
      <c r="OVE2" s="464"/>
      <c r="OVF2" s="464"/>
      <c r="OVG2" s="464"/>
      <c r="OVH2" s="464"/>
      <c r="OVI2" s="464"/>
      <c r="OVJ2" s="464"/>
      <c r="OVK2" s="464"/>
      <c r="OVL2" s="464"/>
      <c r="OVM2" s="464"/>
      <c r="OVN2" s="464"/>
      <c r="OVO2" s="464"/>
      <c r="OVP2" s="464"/>
      <c r="OVQ2" s="464"/>
      <c r="OVR2" s="464"/>
      <c r="OVS2" s="464"/>
      <c r="OVT2" s="464"/>
      <c r="OVU2" s="464"/>
      <c r="OVV2" s="464"/>
      <c r="OVW2" s="464"/>
      <c r="OVX2" s="464"/>
      <c r="OVY2" s="464"/>
      <c r="OVZ2" s="464"/>
      <c r="OWA2" s="464"/>
      <c r="OWB2" s="464"/>
      <c r="OWC2" s="464"/>
      <c r="OWD2" s="464"/>
      <c r="OWE2" s="464"/>
      <c r="OWF2" s="464"/>
      <c r="OWG2" s="464"/>
      <c r="OWH2" s="464"/>
      <c r="OWI2" s="464"/>
      <c r="OWJ2" s="464"/>
      <c r="OWK2" s="464"/>
      <c r="OWL2" s="464"/>
      <c r="OWM2" s="464"/>
      <c r="OWN2" s="464"/>
      <c r="OWO2" s="464"/>
      <c r="OWP2" s="464"/>
      <c r="OWQ2" s="464"/>
      <c r="OWR2" s="464"/>
      <c r="OWS2" s="464"/>
      <c r="OWT2" s="464"/>
      <c r="OWU2" s="464"/>
      <c r="OWV2" s="464"/>
      <c r="OWW2" s="464"/>
      <c r="OWX2" s="464"/>
      <c r="OWY2" s="464"/>
      <c r="OWZ2" s="464"/>
      <c r="OXA2" s="464"/>
      <c r="OXB2" s="464"/>
      <c r="OXC2" s="464"/>
      <c r="OXD2" s="464"/>
      <c r="OXE2" s="464"/>
      <c r="OXF2" s="464"/>
      <c r="OXG2" s="464"/>
      <c r="OXH2" s="464"/>
      <c r="OXI2" s="464"/>
      <c r="OXJ2" s="464"/>
      <c r="OXK2" s="464"/>
      <c r="OXL2" s="464"/>
      <c r="OXM2" s="464"/>
      <c r="OXN2" s="464"/>
      <c r="OXO2" s="464"/>
      <c r="OXP2" s="464"/>
      <c r="OXQ2" s="464"/>
      <c r="OXR2" s="464"/>
      <c r="OXS2" s="464"/>
      <c r="OXT2" s="464"/>
      <c r="OXU2" s="464"/>
      <c r="OXV2" s="464"/>
      <c r="OXW2" s="464"/>
      <c r="OXX2" s="464"/>
      <c r="OXY2" s="464"/>
      <c r="OXZ2" s="464"/>
      <c r="OYA2" s="464"/>
      <c r="OYB2" s="464"/>
      <c r="OYC2" s="464"/>
      <c r="OYD2" s="464"/>
      <c r="OYE2" s="464"/>
      <c r="OYF2" s="464"/>
      <c r="OYG2" s="464"/>
      <c r="OYH2" s="464"/>
      <c r="OYI2" s="464"/>
      <c r="OYJ2" s="464"/>
      <c r="OYK2" s="464"/>
      <c r="OYL2" s="464"/>
      <c r="OYM2" s="464"/>
      <c r="OYN2" s="464"/>
      <c r="OYO2" s="464"/>
      <c r="OYP2" s="464"/>
      <c r="OYQ2" s="464"/>
      <c r="OYR2" s="464"/>
      <c r="OYS2" s="464"/>
      <c r="OYT2" s="464"/>
      <c r="OYU2" s="464"/>
      <c r="OYV2" s="464"/>
      <c r="OYW2" s="464"/>
      <c r="OYX2" s="464"/>
      <c r="OYY2" s="464"/>
      <c r="OYZ2" s="464"/>
      <c r="OZA2" s="464"/>
      <c r="OZB2" s="464"/>
      <c r="OZC2" s="464"/>
      <c r="OZD2" s="464"/>
      <c r="OZE2" s="464"/>
      <c r="OZF2" s="464"/>
      <c r="OZG2" s="464"/>
      <c r="OZH2" s="464"/>
      <c r="OZI2" s="464"/>
      <c r="OZJ2" s="464"/>
      <c r="OZK2" s="464"/>
      <c r="OZL2" s="464"/>
      <c r="OZM2" s="464"/>
      <c r="OZN2" s="464"/>
      <c r="OZO2" s="464"/>
      <c r="OZP2" s="464"/>
      <c r="OZQ2" s="464"/>
      <c r="OZR2" s="464"/>
      <c r="OZS2" s="464"/>
      <c r="OZT2" s="464"/>
      <c r="OZU2" s="464"/>
      <c r="OZV2" s="464"/>
      <c r="OZW2" s="464"/>
      <c r="OZX2" s="464"/>
      <c r="OZY2" s="464"/>
      <c r="OZZ2" s="464"/>
      <c r="PAA2" s="464"/>
      <c r="PAB2" s="464"/>
      <c r="PAC2" s="464"/>
      <c r="PAD2" s="464"/>
      <c r="PAE2" s="464"/>
      <c r="PAF2" s="464"/>
      <c r="PAG2" s="464"/>
      <c r="PAH2" s="464"/>
      <c r="PAI2" s="464"/>
      <c r="PAJ2" s="464"/>
      <c r="PAK2" s="464"/>
      <c r="PAL2" s="464"/>
      <c r="PAM2" s="464"/>
      <c r="PAN2" s="464"/>
      <c r="PAO2" s="464"/>
      <c r="PAP2" s="464"/>
      <c r="PAQ2" s="464"/>
      <c r="PAR2" s="464"/>
      <c r="PAS2" s="464"/>
      <c r="PAT2" s="464"/>
      <c r="PAU2" s="464"/>
      <c r="PAV2" s="464"/>
      <c r="PAW2" s="464"/>
      <c r="PAX2" s="464"/>
      <c r="PAY2" s="464"/>
      <c r="PAZ2" s="464"/>
      <c r="PBA2" s="464"/>
      <c r="PBB2" s="464"/>
      <c r="PBC2" s="464"/>
      <c r="PBD2" s="464"/>
      <c r="PBE2" s="464"/>
      <c r="PBF2" s="464"/>
      <c r="PBG2" s="464"/>
      <c r="PBH2" s="464"/>
      <c r="PBI2" s="464"/>
      <c r="PBJ2" s="464"/>
      <c r="PBK2" s="464"/>
      <c r="PBL2" s="464"/>
      <c r="PBM2" s="464"/>
      <c r="PBN2" s="464"/>
      <c r="PBO2" s="464"/>
      <c r="PBP2" s="464"/>
      <c r="PBQ2" s="464"/>
      <c r="PBR2" s="464"/>
      <c r="PBS2" s="464"/>
      <c r="PBT2" s="464"/>
      <c r="PBU2" s="464"/>
      <c r="PBV2" s="464"/>
      <c r="PBW2" s="464"/>
      <c r="PBX2" s="464"/>
      <c r="PBY2" s="464"/>
      <c r="PBZ2" s="464"/>
      <c r="PCA2" s="464"/>
      <c r="PCB2" s="464"/>
      <c r="PCC2" s="464"/>
      <c r="PCD2" s="464"/>
      <c r="PCE2" s="464"/>
      <c r="PCF2" s="464"/>
      <c r="PCG2" s="464"/>
      <c r="PCH2" s="464"/>
      <c r="PCI2" s="464"/>
      <c r="PCJ2" s="464"/>
      <c r="PCK2" s="464"/>
      <c r="PCL2" s="464"/>
      <c r="PCM2" s="464"/>
      <c r="PCN2" s="464"/>
      <c r="PCO2" s="464"/>
      <c r="PCP2" s="464"/>
      <c r="PCQ2" s="464"/>
      <c r="PCR2" s="464"/>
      <c r="PCS2" s="464"/>
      <c r="PCT2" s="464"/>
      <c r="PCU2" s="464"/>
      <c r="PCV2" s="464"/>
      <c r="PCW2" s="464"/>
      <c r="PCX2" s="464"/>
      <c r="PCY2" s="464"/>
      <c r="PCZ2" s="464"/>
      <c r="PDA2" s="464"/>
      <c r="PDB2" s="464"/>
      <c r="PDC2" s="464"/>
      <c r="PDD2" s="464"/>
      <c r="PDE2" s="464"/>
      <c r="PDF2" s="464"/>
      <c r="PDG2" s="464"/>
      <c r="PDH2" s="464"/>
      <c r="PDI2" s="464"/>
      <c r="PDJ2" s="464"/>
      <c r="PDK2" s="464"/>
      <c r="PDL2" s="464"/>
      <c r="PDM2" s="464"/>
      <c r="PDN2" s="464"/>
      <c r="PDO2" s="464"/>
      <c r="PDP2" s="464"/>
      <c r="PDQ2" s="464"/>
      <c r="PDR2" s="464"/>
      <c r="PDS2" s="464"/>
      <c r="PDT2" s="464"/>
      <c r="PDU2" s="464"/>
      <c r="PDV2" s="464"/>
      <c r="PDW2" s="464"/>
      <c r="PDX2" s="464"/>
      <c r="PDY2" s="464"/>
      <c r="PDZ2" s="464"/>
      <c r="PEA2" s="464"/>
      <c r="PEB2" s="464"/>
      <c r="PEC2" s="464"/>
      <c r="PED2" s="464"/>
      <c r="PEE2" s="464"/>
      <c r="PEF2" s="464"/>
      <c r="PEG2" s="464"/>
      <c r="PEH2" s="464"/>
      <c r="PEI2" s="464"/>
      <c r="PEJ2" s="464"/>
      <c r="PEK2" s="464"/>
      <c r="PEL2" s="464"/>
      <c r="PEM2" s="464"/>
      <c r="PEN2" s="464"/>
      <c r="PEO2" s="464"/>
      <c r="PEP2" s="464"/>
      <c r="PEQ2" s="464"/>
      <c r="PER2" s="464"/>
      <c r="PES2" s="464"/>
      <c r="PET2" s="464"/>
      <c r="PEU2" s="464"/>
      <c r="PEV2" s="464"/>
      <c r="PEW2" s="464"/>
      <c r="PEX2" s="464"/>
      <c r="PEY2" s="464"/>
      <c r="PEZ2" s="464"/>
      <c r="PFA2" s="464"/>
      <c r="PFB2" s="464"/>
      <c r="PFC2" s="464"/>
      <c r="PFD2" s="464"/>
      <c r="PFE2" s="464"/>
      <c r="PFF2" s="464"/>
      <c r="PFG2" s="464"/>
      <c r="PFH2" s="464"/>
      <c r="PFI2" s="464"/>
      <c r="PFJ2" s="464"/>
      <c r="PFK2" s="464"/>
      <c r="PFL2" s="464"/>
      <c r="PFM2" s="464"/>
      <c r="PFN2" s="464"/>
      <c r="PFO2" s="464"/>
      <c r="PFP2" s="464"/>
      <c r="PFQ2" s="464"/>
      <c r="PFR2" s="464"/>
      <c r="PFS2" s="464"/>
      <c r="PFT2" s="464"/>
      <c r="PFU2" s="464"/>
      <c r="PFV2" s="464"/>
      <c r="PFW2" s="464"/>
      <c r="PFX2" s="464"/>
      <c r="PFY2" s="464"/>
      <c r="PFZ2" s="464"/>
      <c r="PGA2" s="464"/>
      <c r="PGB2" s="464"/>
      <c r="PGC2" s="464"/>
      <c r="PGD2" s="464"/>
      <c r="PGE2" s="464"/>
      <c r="PGF2" s="464"/>
      <c r="PGG2" s="464"/>
      <c r="PGH2" s="464"/>
      <c r="PGI2" s="464"/>
      <c r="PGJ2" s="464"/>
      <c r="PGK2" s="464"/>
      <c r="PGL2" s="464"/>
      <c r="PGM2" s="464"/>
      <c r="PGN2" s="464"/>
      <c r="PGO2" s="464"/>
      <c r="PGP2" s="464"/>
      <c r="PGQ2" s="464"/>
      <c r="PGR2" s="464"/>
      <c r="PGS2" s="464"/>
      <c r="PGT2" s="464"/>
      <c r="PGU2" s="464"/>
      <c r="PGV2" s="464"/>
      <c r="PGW2" s="464"/>
      <c r="PGX2" s="464"/>
      <c r="PGY2" s="464"/>
      <c r="PGZ2" s="464"/>
      <c r="PHA2" s="464"/>
      <c r="PHB2" s="464"/>
      <c r="PHC2" s="464"/>
      <c r="PHD2" s="464"/>
      <c r="PHE2" s="464"/>
      <c r="PHF2" s="464"/>
      <c r="PHG2" s="464"/>
      <c r="PHH2" s="464"/>
      <c r="PHI2" s="464"/>
      <c r="PHJ2" s="464"/>
      <c r="PHK2" s="464"/>
      <c r="PHL2" s="464"/>
      <c r="PHM2" s="464"/>
      <c r="PHN2" s="464"/>
      <c r="PHO2" s="464"/>
      <c r="PHP2" s="464"/>
      <c r="PHQ2" s="464"/>
      <c r="PHR2" s="464"/>
      <c r="PHS2" s="464"/>
      <c r="PHT2" s="464"/>
      <c r="PHU2" s="464"/>
      <c r="PHV2" s="464"/>
      <c r="PHW2" s="464"/>
      <c r="PHX2" s="464"/>
      <c r="PHY2" s="464"/>
      <c r="PHZ2" s="464"/>
      <c r="PIA2" s="464"/>
      <c r="PIB2" s="464"/>
      <c r="PIC2" s="464"/>
      <c r="PID2" s="464"/>
      <c r="PIE2" s="464"/>
      <c r="PIF2" s="464"/>
      <c r="PIG2" s="464"/>
      <c r="PIH2" s="464"/>
      <c r="PII2" s="464"/>
      <c r="PIJ2" s="464"/>
      <c r="PIK2" s="464"/>
      <c r="PIL2" s="464"/>
      <c r="PIM2" s="464"/>
      <c r="PIN2" s="464"/>
      <c r="PIO2" s="464"/>
      <c r="PIP2" s="464"/>
      <c r="PIQ2" s="464"/>
      <c r="PIR2" s="464"/>
      <c r="PIS2" s="464"/>
      <c r="PIT2" s="464"/>
      <c r="PIU2" s="464"/>
      <c r="PIV2" s="464"/>
      <c r="PIW2" s="464"/>
      <c r="PIX2" s="464"/>
      <c r="PIY2" s="464"/>
      <c r="PIZ2" s="464"/>
      <c r="PJA2" s="464"/>
      <c r="PJB2" s="464"/>
      <c r="PJC2" s="464"/>
      <c r="PJD2" s="464"/>
      <c r="PJE2" s="464"/>
      <c r="PJF2" s="464"/>
      <c r="PJG2" s="464"/>
      <c r="PJH2" s="464"/>
      <c r="PJI2" s="464"/>
      <c r="PJJ2" s="464"/>
      <c r="PJK2" s="464"/>
      <c r="PJL2" s="464"/>
      <c r="PJM2" s="464"/>
      <c r="PJN2" s="464"/>
      <c r="PJO2" s="464"/>
      <c r="PJP2" s="464"/>
      <c r="PJQ2" s="464"/>
      <c r="PJR2" s="464"/>
      <c r="PJS2" s="464"/>
      <c r="PJT2" s="464"/>
      <c r="PJU2" s="464"/>
      <c r="PJV2" s="464"/>
      <c r="PJW2" s="464"/>
      <c r="PJX2" s="464"/>
      <c r="PJY2" s="464"/>
      <c r="PJZ2" s="464"/>
      <c r="PKA2" s="464"/>
      <c r="PKB2" s="464"/>
      <c r="PKC2" s="464"/>
      <c r="PKD2" s="464"/>
      <c r="PKE2" s="464"/>
      <c r="PKF2" s="464"/>
      <c r="PKG2" s="464"/>
      <c r="PKH2" s="464"/>
      <c r="PKI2" s="464"/>
      <c r="PKJ2" s="464"/>
      <c r="PKK2" s="464"/>
      <c r="PKL2" s="464"/>
      <c r="PKM2" s="464"/>
      <c r="PKN2" s="464"/>
      <c r="PKO2" s="464"/>
      <c r="PKP2" s="464"/>
      <c r="PKQ2" s="464"/>
      <c r="PKR2" s="464"/>
      <c r="PKS2" s="464"/>
      <c r="PKT2" s="464"/>
      <c r="PKU2" s="464"/>
      <c r="PKV2" s="464"/>
      <c r="PKW2" s="464"/>
      <c r="PKX2" s="464"/>
      <c r="PKY2" s="464"/>
      <c r="PKZ2" s="464"/>
      <c r="PLA2" s="464"/>
      <c r="PLB2" s="464"/>
      <c r="PLC2" s="464"/>
      <c r="PLD2" s="464"/>
      <c r="PLE2" s="464"/>
      <c r="PLF2" s="464"/>
      <c r="PLG2" s="464"/>
      <c r="PLH2" s="464"/>
      <c r="PLI2" s="464"/>
      <c r="PLJ2" s="464"/>
      <c r="PLK2" s="464"/>
      <c r="PLL2" s="464"/>
      <c r="PLM2" s="464"/>
      <c r="PLN2" s="464"/>
      <c r="PLO2" s="464"/>
      <c r="PLP2" s="464"/>
      <c r="PLQ2" s="464"/>
      <c r="PLR2" s="464"/>
      <c r="PLS2" s="464"/>
      <c r="PLT2" s="464"/>
      <c r="PLU2" s="464"/>
      <c r="PLV2" s="464"/>
      <c r="PLW2" s="464"/>
      <c r="PLX2" s="464"/>
      <c r="PLY2" s="464"/>
      <c r="PLZ2" s="464"/>
      <c r="PMA2" s="464"/>
      <c r="PMB2" s="464"/>
      <c r="PMC2" s="464"/>
      <c r="PMD2" s="464"/>
      <c r="PME2" s="464"/>
      <c r="PMF2" s="464"/>
      <c r="PMG2" s="464"/>
      <c r="PMH2" s="464"/>
      <c r="PMI2" s="464"/>
      <c r="PMJ2" s="464"/>
      <c r="PMK2" s="464"/>
      <c r="PML2" s="464"/>
      <c r="PMM2" s="464"/>
      <c r="PMN2" s="464"/>
      <c r="PMO2" s="464"/>
      <c r="PMP2" s="464"/>
      <c r="PMQ2" s="464"/>
      <c r="PMR2" s="464"/>
      <c r="PMS2" s="464"/>
      <c r="PMT2" s="464"/>
      <c r="PMU2" s="464"/>
      <c r="PMV2" s="464"/>
      <c r="PMW2" s="464"/>
      <c r="PMX2" s="464"/>
      <c r="PMY2" s="464"/>
      <c r="PMZ2" s="464"/>
      <c r="PNA2" s="464"/>
      <c r="PNB2" s="464"/>
      <c r="PNC2" s="464"/>
      <c r="PND2" s="464"/>
      <c r="PNE2" s="464"/>
      <c r="PNF2" s="464"/>
      <c r="PNG2" s="464"/>
      <c r="PNH2" s="464"/>
      <c r="PNI2" s="464"/>
      <c r="PNJ2" s="464"/>
      <c r="PNK2" s="464"/>
      <c r="PNL2" s="464"/>
      <c r="PNM2" s="464"/>
      <c r="PNN2" s="464"/>
      <c r="PNO2" s="464"/>
      <c r="PNP2" s="464"/>
      <c r="PNQ2" s="464"/>
      <c r="PNR2" s="464"/>
      <c r="PNS2" s="464"/>
      <c r="PNT2" s="464"/>
      <c r="PNU2" s="464"/>
      <c r="PNV2" s="464"/>
      <c r="PNW2" s="464"/>
      <c r="PNX2" s="464"/>
      <c r="PNY2" s="464"/>
      <c r="PNZ2" s="464"/>
      <c r="POA2" s="464"/>
      <c r="POB2" s="464"/>
      <c r="POC2" s="464"/>
      <c r="POD2" s="464"/>
      <c r="POE2" s="464"/>
      <c r="POF2" s="464"/>
      <c r="POG2" s="464"/>
      <c r="POH2" s="464"/>
      <c r="POI2" s="464"/>
      <c r="POJ2" s="464"/>
      <c r="POK2" s="464"/>
      <c r="POL2" s="464"/>
      <c r="POM2" s="464"/>
      <c r="PON2" s="464"/>
      <c r="POO2" s="464"/>
      <c r="POP2" s="464"/>
      <c r="POQ2" s="464"/>
      <c r="POR2" s="464"/>
      <c r="POS2" s="464"/>
      <c r="POT2" s="464"/>
      <c r="POU2" s="464"/>
      <c r="POV2" s="464"/>
      <c r="POW2" s="464"/>
      <c r="POX2" s="464"/>
      <c r="POY2" s="464"/>
      <c r="POZ2" s="464"/>
      <c r="PPA2" s="464"/>
      <c r="PPB2" s="464"/>
      <c r="PPC2" s="464"/>
      <c r="PPD2" s="464"/>
      <c r="PPE2" s="464"/>
      <c r="PPF2" s="464"/>
      <c r="PPG2" s="464"/>
      <c r="PPH2" s="464"/>
      <c r="PPI2" s="464"/>
      <c r="PPJ2" s="464"/>
      <c r="PPK2" s="464"/>
      <c r="PPL2" s="464"/>
      <c r="PPM2" s="464"/>
      <c r="PPN2" s="464"/>
      <c r="PPO2" s="464"/>
      <c r="PPP2" s="464"/>
      <c r="PPQ2" s="464"/>
      <c r="PPR2" s="464"/>
      <c r="PPS2" s="464"/>
      <c r="PPT2" s="464"/>
      <c r="PPU2" s="464"/>
      <c r="PPV2" s="464"/>
      <c r="PPW2" s="464"/>
      <c r="PPX2" s="464"/>
      <c r="PPY2" s="464"/>
      <c r="PPZ2" s="464"/>
      <c r="PQA2" s="464"/>
      <c r="PQB2" s="464"/>
      <c r="PQC2" s="464"/>
      <c r="PQD2" s="464"/>
      <c r="PQE2" s="464"/>
      <c r="PQF2" s="464"/>
      <c r="PQG2" s="464"/>
      <c r="PQH2" s="464"/>
      <c r="PQI2" s="464"/>
      <c r="PQJ2" s="464"/>
      <c r="PQK2" s="464"/>
      <c r="PQL2" s="464"/>
      <c r="PQM2" s="464"/>
      <c r="PQN2" s="464"/>
      <c r="PQO2" s="464"/>
      <c r="PQP2" s="464"/>
      <c r="PQQ2" s="464"/>
      <c r="PQR2" s="464"/>
      <c r="PQS2" s="464"/>
      <c r="PQT2" s="464"/>
      <c r="PQU2" s="464"/>
      <c r="PQV2" s="464"/>
      <c r="PQW2" s="464"/>
      <c r="PQX2" s="464"/>
      <c r="PQY2" s="464"/>
      <c r="PQZ2" s="464"/>
      <c r="PRA2" s="464"/>
      <c r="PRB2" s="464"/>
      <c r="PRC2" s="464"/>
      <c r="PRD2" s="464"/>
      <c r="PRE2" s="464"/>
      <c r="PRF2" s="464"/>
      <c r="PRG2" s="464"/>
      <c r="PRH2" s="464"/>
      <c r="PRI2" s="464"/>
      <c r="PRJ2" s="464"/>
      <c r="PRK2" s="464"/>
      <c r="PRL2" s="464"/>
      <c r="PRM2" s="464"/>
      <c r="PRN2" s="464"/>
      <c r="PRO2" s="464"/>
      <c r="PRP2" s="464"/>
      <c r="PRQ2" s="464"/>
      <c r="PRR2" s="464"/>
      <c r="PRS2" s="464"/>
      <c r="PRT2" s="464"/>
      <c r="PRU2" s="464"/>
      <c r="PRV2" s="464"/>
      <c r="PRW2" s="464"/>
      <c r="PRX2" s="464"/>
      <c r="PRY2" s="464"/>
      <c r="PRZ2" s="464"/>
      <c r="PSA2" s="464"/>
      <c r="PSB2" s="464"/>
      <c r="PSC2" s="464"/>
      <c r="PSD2" s="464"/>
      <c r="PSE2" s="464"/>
      <c r="PSF2" s="464"/>
      <c r="PSG2" s="464"/>
      <c r="PSH2" s="464"/>
      <c r="PSI2" s="464"/>
      <c r="PSJ2" s="464"/>
      <c r="PSK2" s="464"/>
      <c r="PSL2" s="464"/>
      <c r="PSM2" s="464"/>
      <c r="PSN2" s="464"/>
      <c r="PSO2" s="464"/>
      <c r="PSP2" s="464"/>
      <c r="PSQ2" s="464"/>
      <c r="PSR2" s="464"/>
      <c r="PSS2" s="464"/>
      <c r="PST2" s="464"/>
      <c r="PSU2" s="464"/>
      <c r="PSV2" s="464"/>
      <c r="PSW2" s="464"/>
      <c r="PSX2" s="464"/>
      <c r="PSY2" s="464"/>
      <c r="PSZ2" s="464"/>
      <c r="PTA2" s="464"/>
      <c r="PTB2" s="464"/>
      <c r="PTC2" s="464"/>
      <c r="PTD2" s="464"/>
      <c r="PTE2" s="464"/>
      <c r="PTF2" s="464"/>
      <c r="PTG2" s="464"/>
      <c r="PTH2" s="464"/>
      <c r="PTI2" s="464"/>
      <c r="PTJ2" s="464"/>
      <c r="PTK2" s="464"/>
      <c r="PTL2" s="464"/>
      <c r="PTM2" s="464"/>
      <c r="PTN2" s="464"/>
      <c r="PTO2" s="464"/>
      <c r="PTP2" s="464"/>
      <c r="PTQ2" s="464"/>
      <c r="PTR2" s="464"/>
      <c r="PTS2" s="464"/>
      <c r="PTT2" s="464"/>
      <c r="PTU2" s="464"/>
      <c r="PTV2" s="464"/>
      <c r="PTW2" s="464"/>
      <c r="PTX2" s="464"/>
      <c r="PTY2" s="464"/>
      <c r="PTZ2" s="464"/>
      <c r="PUA2" s="464"/>
      <c r="PUB2" s="464"/>
      <c r="PUC2" s="464"/>
      <c r="PUD2" s="464"/>
      <c r="PUE2" s="464"/>
      <c r="PUF2" s="464"/>
      <c r="PUG2" s="464"/>
      <c r="PUH2" s="464"/>
      <c r="PUI2" s="464"/>
      <c r="PUJ2" s="464"/>
      <c r="PUK2" s="464"/>
      <c r="PUL2" s="464"/>
      <c r="PUM2" s="464"/>
      <c r="PUN2" s="464"/>
      <c r="PUO2" s="464"/>
      <c r="PUP2" s="464"/>
      <c r="PUQ2" s="464"/>
      <c r="PUR2" s="464"/>
      <c r="PUS2" s="464"/>
      <c r="PUT2" s="464"/>
      <c r="PUU2" s="464"/>
      <c r="PUV2" s="464"/>
      <c r="PUW2" s="464"/>
      <c r="PUX2" s="464"/>
      <c r="PUY2" s="464"/>
      <c r="PUZ2" s="464"/>
      <c r="PVA2" s="464"/>
      <c r="PVB2" s="464"/>
      <c r="PVC2" s="464"/>
      <c r="PVD2" s="464"/>
      <c r="PVE2" s="464"/>
      <c r="PVF2" s="464"/>
      <c r="PVG2" s="464"/>
      <c r="PVH2" s="464"/>
      <c r="PVI2" s="464"/>
      <c r="PVJ2" s="464"/>
      <c r="PVK2" s="464"/>
      <c r="PVL2" s="464"/>
      <c r="PVM2" s="464"/>
      <c r="PVN2" s="464"/>
      <c r="PVO2" s="464"/>
      <c r="PVP2" s="464"/>
      <c r="PVQ2" s="464"/>
      <c r="PVR2" s="464"/>
      <c r="PVS2" s="464"/>
      <c r="PVT2" s="464"/>
      <c r="PVU2" s="464"/>
      <c r="PVV2" s="464"/>
      <c r="PVW2" s="464"/>
      <c r="PVX2" s="464"/>
      <c r="PVY2" s="464"/>
      <c r="PVZ2" s="464"/>
      <c r="PWA2" s="464"/>
      <c r="PWB2" s="464"/>
      <c r="PWC2" s="464"/>
      <c r="PWD2" s="464"/>
      <c r="PWE2" s="464"/>
      <c r="PWF2" s="464"/>
      <c r="PWG2" s="464"/>
      <c r="PWH2" s="464"/>
      <c r="PWI2" s="464"/>
      <c r="PWJ2" s="464"/>
      <c r="PWK2" s="464"/>
      <c r="PWL2" s="464"/>
      <c r="PWM2" s="464"/>
      <c r="PWN2" s="464"/>
      <c r="PWO2" s="464"/>
      <c r="PWP2" s="464"/>
      <c r="PWQ2" s="464"/>
      <c r="PWR2" s="464"/>
      <c r="PWS2" s="464"/>
      <c r="PWT2" s="464"/>
      <c r="PWU2" s="464"/>
      <c r="PWV2" s="464"/>
      <c r="PWW2" s="464"/>
      <c r="PWX2" s="464"/>
      <c r="PWY2" s="464"/>
      <c r="PWZ2" s="464"/>
      <c r="PXA2" s="464"/>
      <c r="PXB2" s="464"/>
      <c r="PXC2" s="464"/>
      <c r="PXD2" s="464"/>
      <c r="PXE2" s="464"/>
      <c r="PXF2" s="464"/>
      <c r="PXG2" s="464"/>
      <c r="PXH2" s="464"/>
      <c r="PXI2" s="464"/>
      <c r="PXJ2" s="464"/>
      <c r="PXK2" s="464"/>
      <c r="PXL2" s="464"/>
      <c r="PXM2" s="464"/>
      <c r="PXN2" s="464"/>
      <c r="PXO2" s="464"/>
      <c r="PXP2" s="464"/>
      <c r="PXQ2" s="464"/>
      <c r="PXR2" s="464"/>
      <c r="PXS2" s="464"/>
      <c r="PXT2" s="464"/>
      <c r="PXU2" s="464"/>
      <c r="PXV2" s="464"/>
      <c r="PXW2" s="464"/>
      <c r="PXX2" s="464"/>
      <c r="PXY2" s="464"/>
      <c r="PXZ2" s="464"/>
      <c r="PYA2" s="464"/>
      <c r="PYB2" s="464"/>
      <c r="PYC2" s="464"/>
      <c r="PYD2" s="464"/>
      <c r="PYE2" s="464"/>
      <c r="PYF2" s="464"/>
      <c r="PYG2" s="464"/>
      <c r="PYH2" s="464"/>
      <c r="PYI2" s="464"/>
      <c r="PYJ2" s="464"/>
      <c r="PYK2" s="464"/>
      <c r="PYL2" s="464"/>
      <c r="PYM2" s="464"/>
      <c r="PYN2" s="464"/>
      <c r="PYO2" s="464"/>
      <c r="PYP2" s="464"/>
      <c r="PYQ2" s="464"/>
      <c r="PYR2" s="464"/>
      <c r="PYS2" s="464"/>
      <c r="PYT2" s="464"/>
      <c r="PYU2" s="464"/>
      <c r="PYV2" s="464"/>
      <c r="PYW2" s="464"/>
      <c r="PYX2" s="464"/>
      <c r="PYY2" s="464"/>
      <c r="PYZ2" s="464"/>
      <c r="PZA2" s="464"/>
      <c r="PZB2" s="464"/>
      <c r="PZC2" s="464"/>
      <c r="PZD2" s="464"/>
      <c r="PZE2" s="464"/>
      <c r="PZF2" s="464"/>
      <c r="PZG2" s="464"/>
      <c r="PZH2" s="464"/>
      <c r="PZI2" s="464"/>
      <c r="PZJ2" s="464"/>
      <c r="PZK2" s="464"/>
      <c r="PZL2" s="464"/>
      <c r="PZM2" s="464"/>
      <c r="PZN2" s="464"/>
      <c r="PZO2" s="464"/>
      <c r="PZP2" s="464"/>
      <c r="PZQ2" s="464"/>
      <c r="PZR2" s="464"/>
      <c r="PZS2" s="464"/>
      <c r="PZT2" s="464"/>
      <c r="PZU2" s="464"/>
      <c r="PZV2" s="464"/>
      <c r="PZW2" s="464"/>
      <c r="PZX2" s="464"/>
      <c r="PZY2" s="464"/>
      <c r="PZZ2" s="464"/>
      <c r="QAA2" s="464"/>
      <c r="QAB2" s="464"/>
      <c r="QAC2" s="464"/>
      <c r="QAD2" s="464"/>
      <c r="QAE2" s="464"/>
      <c r="QAF2" s="464"/>
      <c r="QAG2" s="464"/>
      <c r="QAH2" s="464"/>
      <c r="QAI2" s="464"/>
      <c r="QAJ2" s="464"/>
      <c r="QAK2" s="464"/>
      <c r="QAL2" s="464"/>
      <c r="QAM2" s="464"/>
      <c r="QAN2" s="464"/>
      <c r="QAO2" s="464"/>
      <c r="QAP2" s="464"/>
      <c r="QAQ2" s="464"/>
      <c r="QAR2" s="464"/>
      <c r="QAS2" s="464"/>
      <c r="QAT2" s="464"/>
      <c r="QAU2" s="464"/>
      <c r="QAV2" s="464"/>
      <c r="QAW2" s="464"/>
      <c r="QAX2" s="464"/>
      <c r="QAY2" s="464"/>
      <c r="QAZ2" s="464"/>
      <c r="QBA2" s="464"/>
      <c r="QBB2" s="464"/>
      <c r="QBC2" s="464"/>
      <c r="QBD2" s="464"/>
      <c r="QBE2" s="464"/>
      <c r="QBF2" s="464"/>
      <c r="QBG2" s="464"/>
      <c r="QBH2" s="464"/>
      <c r="QBI2" s="464"/>
      <c r="QBJ2" s="464"/>
      <c r="QBK2" s="464"/>
      <c r="QBL2" s="464"/>
      <c r="QBM2" s="464"/>
      <c r="QBN2" s="464"/>
      <c r="QBO2" s="464"/>
      <c r="QBP2" s="464"/>
      <c r="QBQ2" s="464"/>
      <c r="QBR2" s="464"/>
      <c r="QBS2" s="464"/>
      <c r="QBT2" s="464"/>
      <c r="QBU2" s="464"/>
      <c r="QBV2" s="464"/>
      <c r="QBW2" s="464"/>
      <c r="QBX2" s="464"/>
      <c r="QBY2" s="464"/>
      <c r="QBZ2" s="464"/>
      <c r="QCA2" s="464"/>
      <c r="QCB2" s="464"/>
      <c r="QCC2" s="464"/>
      <c r="QCD2" s="464"/>
      <c r="QCE2" s="464"/>
      <c r="QCF2" s="464"/>
      <c r="QCG2" s="464"/>
      <c r="QCH2" s="464"/>
      <c r="QCI2" s="464"/>
      <c r="QCJ2" s="464"/>
      <c r="QCK2" s="464"/>
      <c r="QCL2" s="464"/>
      <c r="QCM2" s="464"/>
      <c r="QCN2" s="464"/>
      <c r="QCO2" s="464"/>
      <c r="QCP2" s="464"/>
      <c r="QCQ2" s="464"/>
      <c r="QCR2" s="464"/>
      <c r="QCS2" s="464"/>
      <c r="QCT2" s="464"/>
      <c r="QCU2" s="464"/>
      <c r="QCV2" s="464"/>
      <c r="QCW2" s="464"/>
      <c r="QCX2" s="464"/>
      <c r="QCY2" s="464"/>
      <c r="QCZ2" s="464"/>
      <c r="QDA2" s="464"/>
      <c r="QDB2" s="464"/>
      <c r="QDC2" s="464"/>
      <c r="QDD2" s="464"/>
      <c r="QDE2" s="464"/>
      <c r="QDF2" s="464"/>
      <c r="QDG2" s="464"/>
      <c r="QDH2" s="464"/>
      <c r="QDI2" s="464"/>
      <c r="QDJ2" s="464"/>
      <c r="QDK2" s="464"/>
      <c r="QDL2" s="464"/>
      <c r="QDM2" s="464"/>
      <c r="QDN2" s="464"/>
      <c r="QDO2" s="464"/>
      <c r="QDP2" s="464"/>
      <c r="QDQ2" s="464"/>
      <c r="QDR2" s="464"/>
      <c r="QDS2" s="464"/>
      <c r="QDT2" s="464"/>
      <c r="QDU2" s="464"/>
      <c r="QDV2" s="464"/>
      <c r="QDW2" s="464"/>
      <c r="QDX2" s="464"/>
      <c r="QDY2" s="464"/>
      <c r="QDZ2" s="464"/>
      <c r="QEA2" s="464"/>
      <c r="QEB2" s="464"/>
      <c r="QEC2" s="464"/>
      <c r="QED2" s="464"/>
      <c r="QEE2" s="464"/>
      <c r="QEF2" s="464"/>
      <c r="QEG2" s="464"/>
      <c r="QEH2" s="464"/>
      <c r="QEI2" s="464"/>
      <c r="QEJ2" s="464"/>
      <c r="QEK2" s="464"/>
      <c r="QEL2" s="464"/>
      <c r="QEM2" s="464"/>
      <c r="QEN2" s="464"/>
      <c r="QEO2" s="464"/>
      <c r="QEP2" s="464"/>
      <c r="QEQ2" s="464"/>
      <c r="QER2" s="464"/>
      <c r="QES2" s="464"/>
      <c r="QET2" s="464"/>
      <c r="QEU2" s="464"/>
      <c r="QEV2" s="464"/>
      <c r="QEW2" s="464"/>
      <c r="QEX2" s="464"/>
      <c r="QEY2" s="464"/>
      <c r="QEZ2" s="464"/>
      <c r="QFA2" s="464"/>
      <c r="QFB2" s="464"/>
      <c r="QFC2" s="464"/>
      <c r="QFD2" s="464"/>
      <c r="QFE2" s="464"/>
      <c r="QFF2" s="464"/>
      <c r="QFG2" s="464"/>
      <c r="QFH2" s="464"/>
      <c r="QFI2" s="464"/>
      <c r="QFJ2" s="464"/>
      <c r="QFK2" s="464"/>
      <c r="QFL2" s="464"/>
      <c r="QFM2" s="464"/>
      <c r="QFN2" s="464"/>
      <c r="QFO2" s="464"/>
      <c r="QFP2" s="464"/>
      <c r="QFQ2" s="464"/>
      <c r="QFR2" s="464"/>
      <c r="QFS2" s="464"/>
      <c r="QFT2" s="464"/>
      <c r="QFU2" s="464"/>
      <c r="QFV2" s="464"/>
      <c r="QFW2" s="464"/>
      <c r="QFX2" s="464"/>
      <c r="QFY2" s="464"/>
      <c r="QFZ2" s="464"/>
      <c r="QGA2" s="464"/>
      <c r="QGB2" s="464"/>
      <c r="QGC2" s="464"/>
      <c r="QGD2" s="464"/>
      <c r="QGE2" s="464"/>
      <c r="QGF2" s="464"/>
      <c r="QGG2" s="464"/>
      <c r="QGH2" s="464"/>
      <c r="QGI2" s="464"/>
      <c r="QGJ2" s="464"/>
      <c r="QGK2" s="464"/>
      <c r="QGL2" s="464"/>
      <c r="QGM2" s="464"/>
      <c r="QGN2" s="464"/>
      <c r="QGO2" s="464"/>
      <c r="QGP2" s="464"/>
      <c r="QGQ2" s="464"/>
      <c r="QGR2" s="464"/>
      <c r="QGS2" s="464"/>
      <c r="QGT2" s="464"/>
      <c r="QGU2" s="464"/>
      <c r="QGV2" s="464"/>
      <c r="QGW2" s="464"/>
      <c r="QGX2" s="464"/>
      <c r="QGY2" s="464"/>
      <c r="QGZ2" s="464"/>
      <c r="QHA2" s="464"/>
      <c r="QHB2" s="464"/>
      <c r="QHC2" s="464"/>
      <c r="QHD2" s="464"/>
      <c r="QHE2" s="464"/>
      <c r="QHF2" s="464"/>
      <c r="QHG2" s="464"/>
      <c r="QHH2" s="464"/>
      <c r="QHI2" s="464"/>
      <c r="QHJ2" s="464"/>
      <c r="QHK2" s="464"/>
      <c r="QHL2" s="464"/>
      <c r="QHM2" s="464"/>
      <c r="QHN2" s="464"/>
      <c r="QHO2" s="464"/>
      <c r="QHP2" s="464"/>
      <c r="QHQ2" s="464"/>
      <c r="QHR2" s="464"/>
      <c r="QHS2" s="464"/>
      <c r="QHT2" s="464"/>
      <c r="QHU2" s="464"/>
      <c r="QHV2" s="464"/>
      <c r="QHW2" s="464"/>
      <c r="QHX2" s="464"/>
      <c r="QHY2" s="464"/>
      <c r="QHZ2" s="464"/>
      <c r="QIA2" s="464"/>
      <c r="QIB2" s="464"/>
      <c r="QIC2" s="464"/>
      <c r="QID2" s="464"/>
      <c r="QIE2" s="464"/>
      <c r="QIF2" s="464"/>
      <c r="QIG2" s="464"/>
      <c r="QIH2" s="464"/>
      <c r="QII2" s="464"/>
      <c r="QIJ2" s="464"/>
      <c r="QIK2" s="464"/>
      <c r="QIL2" s="464"/>
      <c r="QIM2" s="464"/>
      <c r="QIN2" s="464"/>
      <c r="QIO2" s="464"/>
      <c r="QIP2" s="464"/>
      <c r="QIQ2" s="464"/>
      <c r="QIR2" s="464"/>
      <c r="QIS2" s="464"/>
      <c r="QIT2" s="464"/>
      <c r="QIU2" s="464"/>
      <c r="QIV2" s="464"/>
      <c r="QIW2" s="464"/>
      <c r="QIX2" s="464"/>
      <c r="QIY2" s="464"/>
      <c r="QIZ2" s="464"/>
      <c r="QJA2" s="464"/>
      <c r="QJB2" s="464"/>
      <c r="QJC2" s="464"/>
      <c r="QJD2" s="464"/>
      <c r="QJE2" s="464"/>
      <c r="QJF2" s="464"/>
      <c r="QJG2" s="464"/>
      <c r="QJH2" s="464"/>
      <c r="QJI2" s="464"/>
      <c r="QJJ2" s="464"/>
      <c r="QJK2" s="464"/>
      <c r="QJL2" s="464"/>
      <c r="QJM2" s="464"/>
      <c r="QJN2" s="464"/>
      <c r="QJO2" s="464"/>
      <c r="QJP2" s="464"/>
      <c r="QJQ2" s="464"/>
      <c r="QJR2" s="464"/>
      <c r="QJS2" s="464"/>
      <c r="QJT2" s="464"/>
      <c r="QJU2" s="464"/>
      <c r="QJV2" s="464"/>
      <c r="QJW2" s="464"/>
      <c r="QJX2" s="464"/>
      <c r="QJY2" s="464"/>
      <c r="QJZ2" s="464"/>
      <c r="QKA2" s="464"/>
      <c r="QKB2" s="464"/>
      <c r="QKC2" s="464"/>
      <c r="QKD2" s="464"/>
      <c r="QKE2" s="464"/>
      <c r="QKF2" s="464"/>
      <c r="QKG2" s="464"/>
      <c r="QKH2" s="464"/>
      <c r="QKI2" s="464"/>
      <c r="QKJ2" s="464"/>
      <c r="QKK2" s="464"/>
      <c r="QKL2" s="464"/>
      <c r="QKM2" s="464"/>
      <c r="QKN2" s="464"/>
      <c r="QKO2" s="464"/>
      <c r="QKP2" s="464"/>
      <c r="QKQ2" s="464"/>
      <c r="QKR2" s="464"/>
      <c r="QKS2" s="464"/>
      <c r="QKT2" s="464"/>
      <c r="QKU2" s="464"/>
      <c r="QKV2" s="464"/>
      <c r="QKW2" s="464"/>
      <c r="QKX2" s="464"/>
      <c r="QKY2" s="464"/>
      <c r="QKZ2" s="464"/>
      <c r="QLA2" s="464"/>
      <c r="QLB2" s="464"/>
      <c r="QLC2" s="464"/>
      <c r="QLD2" s="464"/>
      <c r="QLE2" s="464"/>
      <c r="QLF2" s="464"/>
      <c r="QLG2" s="464"/>
      <c r="QLH2" s="464"/>
      <c r="QLI2" s="464"/>
      <c r="QLJ2" s="464"/>
      <c r="QLK2" s="464"/>
      <c r="QLL2" s="464"/>
      <c r="QLM2" s="464"/>
      <c r="QLN2" s="464"/>
      <c r="QLO2" s="464"/>
      <c r="QLP2" s="464"/>
      <c r="QLQ2" s="464"/>
      <c r="QLR2" s="464"/>
      <c r="QLS2" s="464"/>
      <c r="QLT2" s="464"/>
      <c r="QLU2" s="464"/>
      <c r="QLV2" s="464"/>
      <c r="QLW2" s="464"/>
      <c r="QLX2" s="464"/>
      <c r="QLY2" s="464"/>
      <c r="QLZ2" s="464"/>
      <c r="QMA2" s="464"/>
      <c r="QMB2" s="464"/>
      <c r="QMC2" s="464"/>
      <c r="QMD2" s="464"/>
      <c r="QME2" s="464"/>
      <c r="QMF2" s="464"/>
      <c r="QMG2" s="464"/>
      <c r="QMH2" s="464"/>
      <c r="QMI2" s="464"/>
      <c r="QMJ2" s="464"/>
      <c r="QMK2" s="464"/>
      <c r="QML2" s="464"/>
      <c r="QMM2" s="464"/>
      <c r="QMN2" s="464"/>
      <c r="QMO2" s="464"/>
      <c r="QMP2" s="464"/>
      <c r="QMQ2" s="464"/>
      <c r="QMR2" s="464"/>
      <c r="QMS2" s="464"/>
      <c r="QMT2" s="464"/>
      <c r="QMU2" s="464"/>
      <c r="QMV2" s="464"/>
      <c r="QMW2" s="464"/>
      <c r="QMX2" s="464"/>
      <c r="QMY2" s="464"/>
      <c r="QMZ2" s="464"/>
      <c r="QNA2" s="464"/>
      <c r="QNB2" s="464"/>
      <c r="QNC2" s="464"/>
      <c r="QND2" s="464"/>
      <c r="QNE2" s="464"/>
      <c r="QNF2" s="464"/>
      <c r="QNG2" s="464"/>
      <c r="QNH2" s="464"/>
      <c r="QNI2" s="464"/>
      <c r="QNJ2" s="464"/>
      <c r="QNK2" s="464"/>
      <c r="QNL2" s="464"/>
      <c r="QNM2" s="464"/>
      <c r="QNN2" s="464"/>
      <c r="QNO2" s="464"/>
      <c r="QNP2" s="464"/>
      <c r="QNQ2" s="464"/>
      <c r="QNR2" s="464"/>
      <c r="QNS2" s="464"/>
      <c r="QNT2" s="464"/>
      <c r="QNU2" s="464"/>
      <c r="QNV2" s="464"/>
      <c r="QNW2" s="464"/>
      <c r="QNX2" s="464"/>
      <c r="QNY2" s="464"/>
      <c r="QNZ2" s="464"/>
      <c r="QOA2" s="464"/>
      <c r="QOB2" s="464"/>
      <c r="QOC2" s="464"/>
      <c r="QOD2" s="464"/>
      <c r="QOE2" s="464"/>
      <c r="QOF2" s="464"/>
      <c r="QOG2" s="464"/>
      <c r="QOH2" s="464"/>
      <c r="QOI2" s="464"/>
      <c r="QOJ2" s="464"/>
      <c r="QOK2" s="464"/>
      <c r="QOL2" s="464"/>
      <c r="QOM2" s="464"/>
      <c r="QON2" s="464"/>
      <c r="QOO2" s="464"/>
      <c r="QOP2" s="464"/>
      <c r="QOQ2" s="464"/>
      <c r="QOR2" s="464"/>
      <c r="QOS2" s="464"/>
      <c r="QOT2" s="464"/>
      <c r="QOU2" s="464"/>
      <c r="QOV2" s="464"/>
      <c r="QOW2" s="464"/>
      <c r="QOX2" s="464"/>
      <c r="QOY2" s="464"/>
      <c r="QOZ2" s="464"/>
      <c r="QPA2" s="464"/>
      <c r="QPB2" s="464"/>
      <c r="QPC2" s="464"/>
      <c r="QPD2" s="464"/>
      <c r="QPE2" s="464"/>
      <c r="QPF2" s="464"/>
      <c r="QPG2" s="464"/>
      <c r="QPH2" s="464"/>
      <c r="QPI2" s="464"/>
      <c r="QPJ2" s="464"/>
      <c r="QPK2" s="464"/>
      <c r="QPL2" s="464"/>
      <c r="QPM2" s="464"/>
      <c r="QPN2" s="464"/>
      <c r="QPO2" s="464"/>
      <c r="QPP2" s="464"/>
      <c r="QPQ2" s="464"/>
      <c r="QPR2" s="464"/>
      <c r="QPS2" s="464"/>
      <c r="QPT2" s="464"/>
      <c r="QPU2" s="464"/>
      <c r="QPV2" s="464"/>
      <c r="QPW2" s="464"/>
      <c r="QPX2" s="464"/>
      <c r="QPY2" s="464"/>
      <c r="QPZ2" s="464"/>
      <c r="QQA2" s="464"/>
      <c r="QQB2" s="464"/>
      <c r="QQC2" s="464"/>
      <c r="QQD2" s="464"/>
      <c r="QQE2" s="464"/>
      <c r="QQF2" s="464"/>
      <c r="QQG2" s="464"/>
      <c r="QQH2" s="464"/>
      <c r="QQI2" s="464"/>
      <c r="QQJ2" s="464"/>
      <c r="QQK2" s="464"/>
      <c r="QQL2" s="464"/>
      <c r="QQM2" s="464"/>
      <c r="QQN2" s="464"/>
      <c r="QQO2" s="464"/>
      <c r="QQP2" s="464"/>
      <c r="QQQ2" s="464"/>
      <c r="QQR2" s="464"/>
      <c r="QQS2" s="464"/>
      <c r="QQT2" s="464"/>
      <c r="QQU2" s="464"/>
      <c r="QQV2" s="464"/>
      <c r="QQW2" s="464"/>
      <c r="QQX2" s="464"/>
      <c r="QQY2" s="464"/>
      <c r="QQZ2" s="464"/>
      <c r="QRA2" s="464"/>
      <c r="QRB2" s="464"/>
      <c r="QRC2" s="464"/>
      <c r="QRD2" s="464"/>
      <c r="QRE2" s="464"/>
      <c r="QRF2" s="464"/>
      <c r="QRG2" s="464"/>
      <c r="QRH2" s="464"/>
      <c r="QRI2" s="464"/>
      <c r="QRJ2" s="464"/>
      <c r="QRK2" s="464"/>
      <c r="QRL2" s="464"/>
      <c r="QRM2" s="464"/>
      <c r="QRN2" s="464"/>
      <c r="QRO2" s="464"/>
      <c r="QRP2" s="464"/>
      <c r="QRQ2" s="464"/>
      <c r="QRR2" s="464"/>
      <c r="QRS2" s="464"/>
      <c r="QRT2" s="464"/>
      <c r="QRU2" s="464"/>
      <c r="QRV2" s="464"/>
      <c r="QRW2" s="464"/>
      <c r="QRX2" s="464"/>
      <c r="QRY2" s="464"/>
      <c r="QRZ2" s="464"/>
      <c r="QSA2" s="464"/>
      <c r="QSB2" s="464"/>
      <c r="QSC2" s="464"/>
      <c r="QSD2" s="464"/>
      <c r="QSE2" s="464"/>
      <c r="QSF2" s="464"/>
      <c r="QSG2" s="464"/>
      <c r="QSH2" s="464"/>
      <c r="QSI2" s="464"/>
      <c r="QSJ2" s="464"/>
      <c r="QSK2" s="464"/>
      <c r="QSL2" s="464"/>
      <c r="QSM2" s="464"/>
      <c r="QSN2" s="464"/>
      <c r="QSO2" s="464"/>
      <c r="QSP2" s="464"/>
      <c r="QSQ2" s="464"/>
      <c r="QSR2" s="464"/>
      <c r="QSS2" s="464"/>
      <c r="QST2" s="464"/>
      <c r="QSU2" s="464"/>
      <c r="QSV2" s="464"/>
      <c r="QSW2" s="464"/>
      <c r="QSX2" s="464"/>
      <c r="QSY2" s="464"/>
      <c r="QSZ2" s="464"/>
      <c r="QTA2" s="464"/>
      <c r="QTB2" s="464"/>
      <c r="QTC2" s="464"/>
      <c r="QTD2" s="464"/>
      <c r="QTE2" s="464"/>
      <c r="QTF2" s="464"/>
      <c r="QTG2" s="464"/>
      <c r="QTH2" s="464"/>
      <c r="QTI2" s="464"/>
      <c r="QTJ2" s="464"/>
      <c r="QTK2" s="464"/>
      <c r="QTL2" s="464"/>
      <c r="QTM2" s="464"/>
      <c r="QTN2" s="464"/>
      <c r="QTO2" s="464"/>
      <c r="QTP2" s="464"/>
      <c r="QTQ2" s="464"/>
      <c r="QTR2" s="464"/>
      <c r="QTS2" s="464"/>
      <c r="QTT2" s="464"/>
      <c r="QTU2" s="464"/>
      <c r="QTV2" s="464"/>
      <c r="QTW2" s="464"/>
      <c r="QTX2" s="464"/>
      <c r="QTY2" s="464"/>
      <c r="QTZ2" s="464"/>
      <c r="QUA2" s="464"/>
      <c r="QUB2" s="464"/>
      <c r="QUC2" s="464"/>
      <c r="QUD2" s="464"/>
      <c r="QUE2" s="464"/>
      <c r="QUF2" s="464"/>
      <c r="QUG2" s="464"/>
      <c r="QUH2" s="464"/>
      <c r="QUI2" s="464"/>
      <c r="QUJ2" s="464"/>
      <c r="QUK2" s="464"/>
      <c r="QUL2" s="464"/>
      <c r="QUM2" s="464"/>
      <c r="QUN2" s="464"/>
      <c r="QUO2" s="464"/>
      <c r="QUP2" s="464"/>
      <c r="QUQ2" s="464"/>
      <c r="QUR2" s="464"/>
      <c r="QUS2" s="464"/>
      <c r="QUT2" s="464"/>
      <c r="QUU2" s="464"/>
      <c r="QUV2" s="464"/>
      <c r="QUW2" s="464"/>
      <c r="QUX2" s="464"/>
      <c r="QUY2" s="464"/>
      <c r="QUZ2" s="464"/>
      <c r="QVA2" s="464"/>
      <c r="QVB2" s="464"/>
      <c r="QVC2" s="464"/>
      <c r="QVD2" s="464"/>
      <c r="QVE2" s="464"/>
      <c r="QVF2" s="464"/>
      <c r="QVG2" s="464"/>
      <c r="QVH2" s="464"/>
      <c r="QVI2" s="464"/>
      <c r="QVJ2" s="464"/>
      <c r="QVK2" s="464"/>
      <c r="QVL2" s="464"/>
      <c r="QVM2" s="464"/>
      <c r="QVN2" s="464"/>
      <c r="QVO2" s="464"/>
      <c r="QVP2" s="464"/>
      <c r="QVQ2" s="464"/>
      <c r="QVR2" s="464"/>
      <c r="QVS2" s="464"/>
      <c r="QVT2" s="464"/>
      <c r="QVU2" s="464"/>
      <c r="QVV2" s="464"/>
      <c r="QVW2" s="464"/>
      <c r="QVX2" s="464"/>
      <c r="QVY2" s="464"/>
      <c r="QVZ2" s="464"/>
      <c r="QWA2" s="464"/>
      <c r="QWB2" s="464"/>
      <c r="QWC2" s="464"/>
      <c r="QWD2" s="464"/>
      <c r="QWE2" s="464"/>
      <c r="QWF2" s="464"/>
      <c r="QWG2" s="464"/>
      <c r="QWH2" s="464"/>
      <c r="QWI2" s="464"/>
      <c r="QWJ2" s="464"/>
      <c r="QWK2" s="464"/>
      <c r="QWL2" s="464"/>
      <c r="QWM2" s="464"/>
      <c r="QWN2" s="464"/>
      <c r="QWO2" s="464"/>
      <c r="QWP2" s="464"/>
      <c r="QWQ2" s="464"/>
      <c r="QWR2" s="464"/>
      <c r="QWS2" s="464"/>
      <c r="QWT2" s="464"/>
      <c r="QWU2" s="464"/>
      <c r="QWV2" s="464"/>
      <c r="QWW2" s="464"/>
      <c r="QWX2" s="464"/>
      <c r="QWY2" s="464"/>
      <c r="QWZ2" s="464"/>
      <c r="QXA2" s="464"/>
      <c r="QXB2" s="464"/>
      <c r="QXC2" s="464"/>
      <c r="QXD2" s="464"/>
      <c r="QXE2" s="464"/>
      <c r="QXF2" s="464"/>
      <c r="QXG2" s="464"/>
      <c r="QXH2" s="464"/>
      <c r="QXI2" s="464"/>
      <c r="QXJ2" s="464"/>
      <c r="QXK2" s="464"/>
      <c r="QXL2" s="464"/>
      <c r="QXM2" s="464"/>
      <c r="QXN2" s="464"/>
      <c r="QXO2" s="464"/>
      <c r="QXP2" s="464"/>
      <c r="QXQ2" s="464"/>
      <c r="QXR2" s="464"/>
      <c r="QXS2" s="464"/>
      <c r="QXT2" s="464"/>
      <c r="QXU2" s="464"/>
      <c r="QXV2" s="464"/>
      <c r="QXW2" s="464"/>
      <c r="QXX2" s="464"/>
      <c r="QXY2" s="464"/>
      <c r="QXZ2" s="464"/>
      <c r="QYA2" s="464"/>
      <c r="QYB2" s="464"/>
      <c r="QYC2" s="464"/>
      <c r="QYD2" s="464"/>
      <c r="QYE2" s="464"/>
      <c r="QYF2" s="464"/>
      <c r="QYG2" s="464"/>
      <c r="QYH2" s="464"/>
      <c r="QYI2" s="464"/>
      <c r="QYJ2" s="464"/>
      <c r="QYK2" s="464"/>
      <c r="QYL2" s="464"/>
      <c r="QYM2" s="464"/>
      <c r="QYN2" s="464"/>
      <c r="QYO2" s="464"/>
      <c r="QYP2" s="464"/>
      <c r="QYQ2" s="464"/>
      <c r="QYR2" s="464"/>
      <c r="QYS2" s="464"/>
      <c r="QYT2" s="464"/>
      <c r="QYU2" s="464"/>
      <c r="QYV2" s="464"/>
      <c r="QYW2" s="464"/>
      <c r="QYX2" s="464"/>
      <c r="QYY2" s="464"/>
      <c r="QYZ2" s="464"/>
      <c r="QZA2" s="464"/>
      <c r="QZB2" s="464"/>
      <c r="QZC2" s="464"/>
      <c r="QZD2" s="464"/>
      <c r="QZE2" s="464"/>
      <c r="QZF2" s="464"/>
      <c r="QZG2" s="464"/>
      <c r="QZH2" s="464"/>
      <c r="QZI2" s="464"/>
      <c r="QZJ2" s="464"/>
      <c r="QZK2" s="464"/>
      <c r="QZL2" s="464"/>
      <c r="QZM2" s="464"/>
      <c r="QZN2" s="464"/>
      <c r="QZO2" s="464"/>
      <c r="QZP2" s="464"/>
      <c r="QZQ2" s="464"/>
      <c r="QZR2" s="464"/>
      <c r="QZS2" s="464"/>
      <c r="QZT2" s="464"/>
      <c r="QZU2" s="464"/>
      <c r="QZV2" s="464"/>
      <c r="QZW2" s="464"/>
      <c r="QZX2" s="464"/>
      <c r="QZY2" s="464"/>
      <c r="QZZ2" s="464"/>
      <c r="RAA2" s="464"/>
      <c r="RAB2" s="464"/>
      <c r="RAC2" s="464"/>
      <c r="RAD2" s="464"/>
      <c r="RAE2" s="464"/>
      <c r="RAF2" s="464"/>
      <c r="RAG2" s="464"/>
      <c r="RAH2" s="464"/>
      <c r="RAI2" s="464"/>
      <c r="RAJ2" s="464"/>
      <c r="RAK2" s="464"/>
      <c r="RAL2" s="464"/>
      <c r="RAM2" s="464"/>
      <c r="RAN2" s="464"/>
      <c r="RAO2" s="464"/>
      <c r="RAP2" s="464"/>
      <c r="RAQ2" s="464"/>
      <c r="RAR2" s="464"/>
      <c r="RAS2" s="464"/>
      <c r="RAT2" s="464"/>
      <c r="RAU2" s="464"/>
      <c r="RAV2" s="464"/>
      <c r="RAW2" s="464"/>
      <c r="RAX2" s="464"/>
      <c r="RAY2" s="464"/>
      <c r="RAZ2" s="464"/>
      <c r="RBA2" s="464"/>
      <c r="RBB2" s="464"/>
      <c r="RBC2" s="464"/>
      <c r="RBD2" s="464"/>
      <c r="RBE2" s="464"/>
      <c r="RBF2" s="464"/>
      <c r="RBG2" s="464"/>
      <c r="RBH2" s="464"/>
      <c r="RBI2" s="464"/>
      <c r="RBJ2" s="464"/>
      <c r="RBK2" s="464"/>
      <c r="RBL2" s="464"/>
      <c r="RBM2" s="464"/>
      <c r="RBN2" s="464"/>
      <c r="RBO2" s="464"/>
      <c r="RBP2" s="464"/>
      <c r="RBQ2" s="464"/>
      <c r="RBR2" s="464"/>
      <c r="RBS2" s="464"/>
      <c r="RBT2" s="464"/>
      <c r="RBU2" s="464"/>
      <c r="RBV2" s="464"/>
      <c r="RBW2" s="464"/>
      <c r="RBX2" s="464"/>
      <c r="RBY2" s="464"/>
      <c r="RBZ2" s="464"/>
      <c r="RCA2" s="464"/>
      <c r="RCB2" s="464"/>
      <c r="RCC2" s="464"/>
      <c r="RCD2" s="464"/>
      <c r="RCE2" s="464"/>
      <c r="RCF2" s="464"/>
      <c r="RCG2" s="464"/>
      <c r="RCH2" s="464"/>
      <c r="RCI2" s="464"/>
      <c r="RCJ2" s="464"/>
      <c r="RCK2" s="464"/>
      <c r="RCL2" s="464"/>
      <c r="RCM2" s="464"/>
      <c r="RCN2" s="464"/>
      <c r="RCO2" s="464"/>
      <c r="RCP2" s="464"/>
      <c r="RCQ2" s="464"/>
      <c r="RCR2" s="464"/>
      <c r="RCS2" s="464"/>
      <c r="RCT2" s="464"/>
      <c r="RCU2" s="464"/>
      <c r="RCV2" s="464"/>
      <c r="RCW2" s="464"/>
      <c r="RCX2" s="464"/>
      <c r="RCY2" s="464"/>
      <c r="RCZ2" s="464"/>
      <c r="RDA2" s="464"/>
      <c r="RDB2" s="464"/>
      <c r="RDC2" s="464"/>
      <c r="RDD2" s="464"/>
      <c r="RDE2" s="464"/>
      <c r="RDF2" s="464"/>
      <c r="RDG2" s="464"/>
      <c r="RDH2" s="464"/>
      <c r="RDI2" s="464"/>
      <c r="RDJ2" s="464"/>
      <c r="RDK2" s="464"/>
      <c r="RDL2" s="464"/>
      <c r="RDM2" s="464"/>
      <c r="RDN2" s="464"/>
      <c r="RDO2" s="464"/>
      <c r="RDP2" s="464"/>
      <c r="RDQ2" s="464"/>
      <c r="RDR2" s="464"/>
      <c r="RDS2" s="464"/>
      <c r="RDT2" s="464"/>
      <c r="RDU2" s="464"/>
      <c r="RDV2" s="464"/>
      <c r="RDW2" s="464"/>
      <c r="RDX2" s="464"/>
      <c r="RDY2" s="464"/>
      <c r="RDZ2" s="464"/>
      <c r="REA2" s="464"/>
      <c r="REB2" s="464"/>
      <c r="REC2" s="464"/>
      <c r="RED2" s="464"/>
      <c r="REE2" s="464"/>
      <c r="REF2" s="464"/>
      <c r="REG2" s="464"/>
      <c r="REH2" s="464"/>
      <c r="REI2" s="464"/>
      <c r="REJ2" s="464"/>
      <c r="REK2" s="464"/>
      <c r="REL2" s="464"/>
      <c r="REM2" s="464"/>
      <c r="REN2" s="464"/>
      <c r="REO2" s="464"/>
      <c r="REP2" s="464"/>
      <c r="REQ2" s="464"/>
      <c r="RER2" s="464"/>
      <c r="RES2" s="464"/>
      <c r="RET2" s="464"/>
      <c r="REU2" s="464"/>
      <c r="REV2" s="464"/>
      <c r="REW2" s="464"/>
      <c r="REX2" s="464"/>
      <c r="REY2" s="464"/>
      <c r="REZ2" s="464"/>
      <c r="RFA2" s="464"/>
      <c r="RFB2" s="464"/>
      <c r="RFC2" s="464"/>
      <c r="RFD2" s="464"/>
      <c r="RFE2" s="464"/>
      <c r="RFF2" s="464"/>
      <c r="RFG2" s="464"/>
      <c r="RFH2" s="464"/>
      <c r="RFI2" s="464"/>
      <c r="RFJ2" s="464"/>
      <c r="RFK2" s="464"/>
      <c r="RFL2" s="464"/>
      <c r="RFM2" s="464"/>
      <c r="RFN2" s="464"/>
      <c r="RFO2" s="464"/>
      <c r="RFP2" s="464"/>
      <c r="RFQ2" s="464"/>
      <c r="RFR2" s="464"/>
      <c r="RFS2" s="464"/>
      <c r="RFT2" s="464"/>
      <c r="RFU2" s="464"/>
      <c r="RFV2" s="464"/>
      <c r="RFW2" s="464"/>
      <c r="RFX2" s="464"/>
      <c r="RFY2" s="464"/>
      <c r="RFZ2" s="464"/>
      <c r="RGA2" s="464"/>
      <c r="RGB2" s="464"/>
      <c r="RGC2" s="464"/>
      <c r="RGD2" s="464"/>
      <c r="RGE2" s="464"/>
      <c r="RGF2" s="464"/>
      <c r="RGG2" s="464"/>
      <c r="RGH2" s="464"/>
      <c r="RGI2" s="464"/>
      <c r="RGJ2" s="464"/>
      <c r="RGK2" s="464"/>
      <c r="RGL2" s="464"/>
      <c r="RGM2" s="464"/>
      <c r="RGN2" s="464"/>
      <c r="RGO2" s="464"/>
      <c r="RGP2" s="464"/>
      <c r="RGQ2" s="464"/>
      <c r="RGR2" s="464"/>
      <c r="RGS2" s="464"/>
      <c r="RGT2" s="464"/>
      <c r="RGU2" s="464"/>
      <c r="RGV2" s="464"/>
      <c r="RGW2" s="464"/>
      <c r="RGX2" s="464"/>
      <c r="RGY2" s="464"/>
      <c r="RGZ2" s="464"/>
      <c r="RHA2" s="464"/>
      <c r="RHB2" s="464"/>
      <c r="RHC2" s="464"/>
      <c r="RHD2" s="464"/>
      <c r="RHE2" s="464"/>
      <c r="RHF2" s="464"/>
      <c r="RHG2" s="464"/>
      <c r="RHH2" s="464"/>
      <c r="RHI2" s="464"/>
      <c r="RHJ2" s="464"/>
      <c r="RHK2" s="464"/>
      <c r="RHL2" s="464"/>
      <c r="RHM2" s="464"/>
      <c r="RHN2" s="464"/>
      <c r="RHO2" s="464"/>
      <c r="RHP2" s="464"/>
      <c r="RHQ2" s="464"/>
      <c r="RHR2" s="464"/>
      <c r="RHS2" s="464"/>
      <c r="RHT2" s="464"/>
      <c r="RHU2" s="464"/>
      <c r="RHV2" s="464"/>
      <c r="RHW2" s="464"/>
      <c r="RHX2" s="464"/>
      <c r="RHY2" s="464"/>
      <c r="RHZ2" s="464"/>
      <c r="RIA2" s="464"/>
      <c r="RIB2" s="464"/>
      <c r="RIC2" s="464"/>
      <c r="RID2" s="464"/>
      <c r="RIE2" s="464"/>
      <c r="RIF2" s="464"/>
      <c r="RIG2" s="464"/>
      <c r="RIH2" s="464"/>
      <c r="RII2" s="464"/>
      <c r="RIJ2" s="464"/>
      <c r="RIK2" s="464"/>
      <c r="RIL2" s="464"/>
      <c r="RIM2" s="464"/>
      <c r="RIN2" s="464"/>
      <c r="RIO2" s="464"/>
      <c r="RIP2" s="464"/>
      <c r="RIQ2" s="464"/>
      <c r="RIR2" s="464"/>
      <c r="RIS2" s="464"/>
      <c r="RIT2" s="464"/>
      <c r="RIU2" s="464"/>
      <c r="RIV2" s="464"/>
      <c r="RIW2" s="464"/>
      <c r="RIX2" s="464"/>
      <c r="RIY2" s="464"/>
      <c r="RIZ2" s="464"/>
      <c r="RJA2" s="464"/>
      <c r="RJB2" s="464"/>
      <c r="RJC2" s="464"/>
      <c r="RJD2" s="464"/>
      <c r="RJE2" s="464"/>
      <c r="RJF2" s="464"/>
      <c r="RJG2" s="464"/>
      <c r="RJH2" s="464"/>
      <c r="RJI2" s="464"/>
      <c r="RJJ2" s="464"/>
      <c r="RJK2" s="464"/>
      <c r="RJL2" s="464"/>
      <c r="RJM2" s="464"/>
      <c r="RJN2" s="464"/>
      <c r="RJO2" s="464"/>
      <c r="RJP2" s="464"/>
      <c r="RJQ2" s="464"/>
      <c r="RJR2" s="464"/>
      <c r="RJS2" s="464"/>
      <c r="RJT2" s="464"/>
      <c r="RJU2" s="464"/>
      <c r="RJV2" s="464"/>
      <c r="RJW2" s="464"/>
      <c r="RJX2" s="464"/>
      <c r="RJY2" s="464"/>
      <c r="RJZ2" s="464"/>
      <c r="RKA2" s="464"/>
      <c r="RKB2" s="464"/>
      <c r="RKC2" s="464"/>
      <c r="RKD2" s="464"/>
      <c r="RKE2" s="464"/>
      <c r="RKF2" s="464"/>
      <c r="RKG2" s="464"/>
      <c r="RKH2" s="464"/>
      <c r="RKI2" s="464"/>
      <c r="RKJ2" s="464"/>
      <c r="RKK2" s="464"/>
      <c r="RKL2" s="464"/>
      <c r="RKM2" s="464"/>
      <c r="RKN2" s="464"/>
      <c r="RKO2" s="464"/>
      <c r="RKP2" s="464"/>
      <c r="RKQ2" s="464"/>
      <c r="RKR2" s="464"/>
      <c r="RKS2" s="464"/>
      <c r="RKT2" s="464"/>
      <c r="RKU2" s="464"/>
      <c r="RKV2" s="464"/>
      <c r="RKW2" s="464"/>
      <c r="RKX2" s="464"/>
      <c r="RKY2" s="464"/>
      <c r="RKZ2" s="464"/>
      <c r="RLA2" s="464"/>
      <c r="RLB2" s="464"/>
      <c r="RLC2" s="464"/>
      <c r="RLD2" s="464"/>
      <c r="RLE2" s="464"/>
      <c r="RLF2" s="464"/>
      <c r="RLG2" s="464"/>
      <c r="RLH2" s="464"/>
      <c r="RLI2" s="464"/>
      <c r="RLJ2" s="464"/>
      <c r="RLK2" s="464"/>
      <c r="RLL2" s="464"/>
      <c r="RLM2" s="464"/>
      <c r="RLN2" s="464"/>
      <c r="RLO2" s="464"/>
      <c r="RLP2" s="464"/>
      <c r="RLQ2" s="464"/>
      <c r="RLR2" s="464"/>
      <c r="RLS2" s="464"/>
      <c r="RLT2" s="464"/>
      <c r="RLU2" s="464"/>
      <c r="RLV2" s="464"/>
      <c r="RLW2" s="464"/>
      <c r="RLX2" s="464"/>
      <c r="RLY2" s="464"/>
      <c r="RLZ2" s="464"/>
      <c r="RMA2" s="464"/>
      <c r="RMB2" s="464"/>
      <c r="RMC2" s="464"/>
      <c r="RMD2" s="464"/>
      <c r="RME2" s="464"/>
      <c r="RMF2" s="464"/>
      <c r="RMG2" s="464"/>
      <c r="RMH2" s="464"/>
      <c r="RMI2" s="464"/>
      <c r="RMJ2" s="464"/>
      <c r="RMK2" s="464"/>
      <c r="RML2" s="464"/>
      <c r="RMM2" s="464"/>
      <c r="RMN2" s="464"/>
      <c r="RMO2" s="464"/>
      <c r="RMP2" s="464"/>
      <c r="RMQ2" s="464"/>
      <c r="RMR2" s="464"/>
      <c r="RMS2" s="464"/>
      <c r="RMT2" s="464"/>
      <c r="RMU2" s="464"/>
      <c r="RMV2" s="464"/>
      <c r="RMW2" s="464"/>
      <c r="RMX2" s="464"/>
      <c r="RMY2" s="464"/>
      <c r="RMZ2" s="464"/>
      <c r="RNA2" s="464"/>
      <c r="RNB2" s="464"/>
      <c r="RNC2" s="464"/>
      <c r="RND2" s="464"/>
      <c r="RNE2" s="464"/>
      <c r="RNF2" s="464"/>
      <c r="RNG2" s="464"/>
      <c r="RNH2" s="464"/>
      <c r="RNI2" s="464"/>
      <c r="RNJ2" s="464"/>
      <c r="RNK2" s="464"/>
      <c r="RNL2" s="464"/>
      <c r="RNM2" s="464"/>
      <c r="RNN2" s="464"/>
      <c r="RNO2" s="464"/>
      <c r="RNP2" s="464"/>
      <c r="RNQ2" s="464"/>
      <c r="RNR2" s="464"/>
      <c r="RNS2" s="464"/>
      <c r="RNT2" s="464"/>
      <c r="RNU2" s="464"/>
      <c r="RNV2" s="464"/>
      <c r="RNW2" s="464"/>
      <c r="RNX2" s="464"/>
      <c r="RNY2" s="464"/>
      <c r="RNZ2" s="464"/>
      <c r="ROA2" s="464"/>
      <c r="ROB2" s="464"/>
      <c r="ROC2" s="464"/>
      <c r="ROD2" s="464"/>
      <c r="ROE2" s="464"/>
      <c r="ROF2" s="464"/>
      <c r="ROG2" s="464"/>
      <c r="ROH2" s="464"/>
      <c r="ROI2" s="464"/>
      <c r="ROJ2" s="464"/>
      <c r="ROK2" s="464"/>
      <c r="ROL2" s="464"/>
      <c r="ROM2" s="464"/>
      <c r="RON2" s="464"/>
      <c r="ROO2" s="464"/>
      <c r="ROP2" s="464"/>
      <c r="ROQ2" s="464"/>
      <c r="ROR2" s="464"/>
      <c r="ROS2" s="464"/>
      <c r="ROT2" s="464"/>
      <c r="ROU2" s="464"/>
      <c r="ROV2" s="464"/>
      <c r="ROW2" s="464"/>
      <c r="ROX2" s="464"/>
      <c r="ROY2" s="464"/>
      <c r="ROZ2" s="464"/>
      <c r="RPA2" s="464"/>
      <c r="RPB2" s="464"/>
      <c r="RPC2" s="464"/>
      <c r="RPD2" s="464"/>
      <c r="RPE2" s="464"/>
      <c r="RPF2" s="464"/>
      <c r="RPG2" s="464"/>
      <c r="RPH2" s="464"/>
      <c r="RPI2" s="464"/>
      <c r="RPJ2" s="464"/>
      <c r="RPK2" s="464"/>
      <c r="RPL2" s="464"/>
      <c r="RPM2" s="464"/>
      <c r="RPN2" s="464"/>
      <c r="RPO2" s="464"/>
      <c r="RPP2" s="464"/>
      <c r="RPQ2" s="464"/>
      <c r="RPR2" s="464"/>
      <c r="RPS2" s="464"/>
      <c r="RPT2" s="464"/>
      <c r="RPU2" s="464"/>
      <c r="RPV2" s="464"/>
      <c r="RPW2" s="464"/>
      <c r="RPX2" s="464"/>
      <c r="RPY2" s="464"/>
      <c r="RPZ2" s="464"/>
      <c r="RQA2" s="464"/>
      <c r="RQB2" s="464"/>
      <c r="RQC2" s="464"/>
      <c r="RQD2" s="464"/>
      <c r="RQE2" s="464"/>
      <c r="RQF2" s="464"/>
      <c r="RQG2" s="464"/>
      <c r="RQH2" s="464"/>
      <c r="RQI2" s="464"/>
      <c r="RQJ2" s="464"/>
      <c r="RQK2" s="464"/>
      <c r="RQL2" s="464"/>
      <c r="RQM2" s="464"/>
      <c r="RQN2" s="464"/>
      <c r="RQO2" s="464"/>
      <c r="RQP2" s="464"/>
      <c r="RQQ2" s="464"/>
      <c r="RQR2" s="464"/>
      <c r="RQS2" s="464"/>
      <c r="RQT2" s="464"/>
      <c r="RQU2" s="464"/>
      <c r="RQV2" s="464"/>
      <c r="RQW2" s="464"/>
      <c r="RQX2" s="464"/>
      <c r="RQY2" s="464"/>
      <c r="RQZ2" s="464"/>
      <c r="RRA2" s="464"/>
      <c r="RRB2" s="464"/>
      <c r="RRC2" s="464"/>
      <c r="RRD2" s="464"/>
      <c r="RRE2" s="464"/>
      <c r="RRF2" s="464"/>
      <c r="RRG2" s="464"/>
      <c r="RRH2" s="464"/>
      <c r="RRI2" s="464"/>
      <c r="RRJ2" s="464"/>
      <c r="RRK2" s="464"/>
      <c r="RRL2" s="464"/>
      <c r="RRM2" s="464"/>
      <c r="RRN2" s="464"/>
      <c r="RRO2" s="464"/>
      <c r="RRP2" s="464"/>
      <c r="RRQ2" s="464"/>
      <c r="RRR2" s="464"/>
      <c r="RRS2" s="464"/>
      <c r="RRT2" s="464"/>
      <c r="RRU2" s="464"/>
      <c r="RRV2" s="464"/>
      <c r="RRW2" s="464"/>
      <c r="RRX2" s="464"/>
      <c r="RRY2" s="464"/>
      <c r="RRZ2" s="464"/>
      <c r="RSA2" s="464"/>
      <c r="RSB2" s="464"/>
      <c r="RSC2" s="464"/>
      <c r="RSD2" s="464"/>
      <c r="RSE2" s="464"/>
      <c r="RSF2" s="464"/>
      <c r="RSG2" s="464"/>
      <c r="RSH2" s="464"/>
      <c r="RSI2" s="464"/>
      <c r="RSJ2" s="464"/>
      <c r="RSK2" s="464"/>
      <c r="RSL2" s="464"/>
      <c r="RSM2" s="464"/>
      <c r="RSN2" s="464"/>
      <c r="RSO2" s="464"/>
      <c r="RSP2" s="464"/>
      <c r="RSQ2" s="464"/>
      <c r="RSR2" s="464"/>
      <c r="RSS2" s="464"/>
      <c r="RST2" s="464"/>
      <c r="RSU2" s="464"/>
      <c r="RSV2" s="464"/>
      <c r="RSW2" s="464"/>
      <c r="RSX2" s="464"/>
      <c r="RSY2" s="464"/>
      <c r="RSZ2" s="464"/>
      <c r="RTA2" s="464"/>
      <c r="RTB2" s="464"/>
      <c r="RTC2" s="464"/>
      <c r="RTD2" s="464"/>
      <c r="RTE2" s="464"/>
      <c r="RTF2" s="464"/>
      <c r="RTG2" s="464"/>
      <c r="RTH2" s="464"/>
      <c r="RTI2" s="464"/>
      <c r="RTJ2" s="464"/>
      <c r="RTK2" s="464"/>
      <c r="RTL2" s="464"/>
      <c r="RTM2" s="464"/>
      <c r="RTN2" s="464"/>
      <c r="RTO2" s="464"/>
      <c r="RTP2" s="464"/>
      <c r="RTQ2" s="464"/>
      <c r="RTR2" s="464"/>
      <c r="RTS2" s="464"/>
      <c r="RTT2" s="464"/>
      <c r="RTU2" s="464"/>
      <c r="RTV2" s="464"/>
      <c r="RTW2" s="464"/>
      <c r="RTX2" s="464"/>
      <c r="RTY2" s="464"/>
      <c r="RTZ2" s="464"/>
      <c r="RUA2" s="464"/>
      <c r="RUB2" s="464"/>
      <c r="RUC2" s="464"/>
      <c r="RUD2" s="464"/>
      <c r="RUE2" s="464"/>
      <c r="RUF2" s="464"/>
      <c r="RUG2" s="464"/>
      <c r="RUH2" s="464"/>
      <c r="RUI2" s="464"/>
      <c r="RUJ2" s="464"/>
      <c r="RUK2" s="464"/>
      <c r="RUL2" s="464"/>
      <c r="RUM2" s="464"/>
      <c r="RUN2" s="464"/>
      <c r="RUO2" s="464"/>
      <c r="RUP2" s="464"/>
      <c r="RUQ2" s="464"/>
      <c r="RUR2" s="464"/>
      <c r="RUS2" s="464"/>
      <c r="RUT2" s="464"/>
      <c r="RUU2" s="464"/>
      <c r="RUV2" s="464"/>
      <c r="RUW2" s="464"/>
      <c r="RUX2" s="464"/>
      <c r="RUY2" s="464"/>
      <c r="RUZ2" s="464"/>
      <c r="RVA2" s="464"/>
      <c r="RVB2" s="464"/>
      <c r="RVC2" s="464"/>
      <c r="RVD2" s="464"/>
      <c r="RVE2" s="464"/>
      <c r="RVF2" s="464"/>
      <c r="RVG2" s="464"/>
      <c r="RVH2" s="464"/>
      <c r="RVI2" s="464"/>
      <c r="RVJ2" s="464"/>
      <c r="RVK2" s="464"/>
      <c r="RVL2" s="464"/>
      <c r="RVM2" s="464"/>
      <c r="RVN2" s="464"/>
      <c r="RVO2" s="464"/>
      <c r="RVP2" s="464"/>
      <c r="RVQ2" s="464"/>
      <c r="RVR2" s="464"/>
      <c r="RVS2" s="464"/>
      <c r="RVT2" s="464"/>
      <c r="RVU2" s="464"/>
      <c r="RVV2" s="464"/>
      <c r="RVW2" s="464"/>
      <c r="RVX2" s="464"/>
      <c r="RVY2" s="464"/>
      <c r="RVZ2" s="464"/>
      <c r="RWA2" s="464"/>
      <c r="RWB2" s="464"/>
      <c r="RWC2" s="464"/>
      <c r="RWD2" s="464"/>
      <c r="RWE2" s="464"/>
      <c r="RWF2" s="464"/>
      <c r="RWG2" s="464"/>
      <c r="RWH2" s="464"/>
      <c r="RWI2" s="464"/>
      <c r="RWJ2" s="464"/>
      <c r="RWK2" s="464"/>
      <c r="RWL2" s="464"/>
      <c r="RWM2" s="464"/>
      <c r="RWN2" s="464"/>
      <c r="RWO2" s="464"/>
      <c r="RWP2" s="464"/>
      <c r="RWQ2" s="464"/>
      <c r="RWR2" s="464"/>
      <c r="RWS2" s="464"/>
      <c r="RWT2" s="464"/>
      <c r="RWU2" s="464"/>
      <c r="RWV2" s="464"/>
      <c r="RWW2" s="464"/>
      <c r="RWX2" s="464"/>
      <c r="RWY2" s="464"/>
      <c r="RWZ2" s="464"/>
      <c r="RXA2" s="464"/>
      <c r="RXB2" s="464"/>
      <c r="RXC2" s="464"/>
      <c r="RXD2" s="464"/>
      <c r="RXE2" s="464"/>
      <c r="RXF2" s="464"/>
      <c r="RXG2" s="464"/>
      <c r="RXH2" s="464"/>
      <c r="RXI2" s="464"/>
      <c r="RXJ2" s="464"/>
      <c r="RXK2" s="464"/>
      <c r="RXL2" s="464"/>
      <c r="RXM2" s="464"/>
      <c r="RXN2" s="464"/>
      <c r="RXO2" s="464"/>
      <c r="RXP2" s="464"/>
      <c r="RXQ2" s="464"/>
      <c r="RXR2" s="464"/>
      <c r="RXS2" s="464"/>
      <c r="RXT2" s="464"/>
      <c r="RXU2" s="464"/>
      <c r="RXV2" s="464"/>
      <c r="RXW2" s="464"/>
      <c r="RXX2" s="464"/>
      <c r="RXY2" s="464"/>
      <c r="RXZ2" s="464"/>
      <c r="RYA2" s="464"/>
      <c r="RYB2" s="464"/>
      <c r="RYC2" s="464"/>
      <c r="RYD2" s="464"/>
      <c r="RYE2" s="464"/>
      <c r="RYF2" s="464"/>
      <c r="RYG2" s="464"/>
      <c r="RYH2" s="464"/>
      <c r="RYI2" s="464"/>
      <c r="RYJ2" s="464"/>
      <c r="RYK2" s="464"/>
      <c r="RYL2" s="464"/>
      <c r="RYM2" s="464"/>
      <c r="RYN2" s="464"/>
      <c r="RYO2" s="464"/>
      <c r="RYP2" s="464"/>
      <c r="RYQ2" s="464"/>
      <c r="RYR2" s="464"/>
      <c r="RYS2" s="464"/>
      <c r="RYT2" s="464"/>
      <c r="RYU2" s="464"/>
      <c r="RYV2" s="464"/>
      <c r="RYW2" s="464"/>
      <c r="RYX2" s="464"/>
      <c r="RYY2" s="464"/>
      <c r="RYZ2" s="464"/>
      <c r="RZA2" s="464"/>
      <c r="RZB2" s="464"/>
      <c r="RZC2" s="464"/>
      <c r="RZD2" s="464"/>
      <c r="RZE2" s="464"/>
      <c r="RZF2" s="464"/>
      <c r="RZG2" s="464"/>
      <c r="RZH2" s="464"/>
      <c r="RZI2" s="464"/>
      <c r="RZJ2" s="464"/>
      <c r="RZK2" s="464"/>
      <c r="RZL2" s="464"/>
      <c r="RZM2" s="464"/>
      <c r="RZN2" s="464"/>
      <c r="RZO2" s="464"/>
      <c r="RZP2" s="464"/>
      <c r="RZQ2" s="464"/>
      <c r="RZR2" s="464"/>
      <c r="RZS2" s="464"/>
      <c r="RZT2" s="464"/>
      <c r="RZU2" s="464"/>
      <c r="RZV2" s="464"/>
      <c r="RZW2" s="464"/>
      <c r="RZX2" s="464"/>
      <c r="RZY2" s="464"/>
      <c r="RZZ2" s="464"/>
      <c r="SAA2" s="464"/>
      <c r="SAB2" s="464"/>
      <c r="SAC2" s="464"/>
      <c r="SAD2" s="464"/>
      <c r="SAE2" s="464"/>
      <c r="SAF2" s="464"/>
      <c r="SAG2" s="464"/>
      <c r="SAH2" s="464"/>
      <c r="SAI2" s="464"/>
      <c r="SAJ2" s="464"/>
      <c r="SAK2" s="464"/>
      <c r="SAL2" s="464"/>
      <c r="SAM2" s="464"/>
      <c r="SAN2" s="464"/>
      <c r="SAO2" s="464"/>
      <c r="SAP2" s="464"/>
      <c r="SAQ2" s="464"/>
      <c r="SAR2" s="464"/>
      <c r="SAS2" s="464"/>
      <c r="SAT2" s="464"/>
      <c r="SAU2" s="464"/>
      <c r="SAV2" s="464"/>
      <c r="SAW2" s="464"/>
      <c r="SAX2" s="464"/>
      <c r="SAY2" s="464"/>
      <c r="SAZ2" s="464"/>
      <c r="SBA2" s="464"/>
      <c r="SBB2" s="464"/>
      <c r="SBC2" s="464"/>
      <c r="SBD2" s="464"/>
      <c r="SBE2" s="464"/>
      <c r="SBF2" s="464"/>
      <c r="SBG2" s="464"/>
      <c r="SBH2" s="464"/>
      <c r="SBI2" s="464"/>
      <c r="SBJ2" s="464"/>
      <c r="SBK2" s="464"/>
      <c r="SBL2" s="464"/>
      <c r="SBM2" s="464"/>
      <c r="SBN2" s="464"/>
      <c r="SBO2" s="464"/>
      <c r="SBP2" s="464"/>
      <c r="SBQ2" s="464"/>
      <c r="SBR2" s="464"/>
      <c r="SBS2" s="464"/>
      <c r="SBT2" s="464"/>
      <c r="SBU2" s="464"/>
      <c r="SBV2" s="464"/>
      <c r="SBW2" s="464"/>
      <c r="SBX2" s="464"/>
      <c r="SBY2" s="464"/>
      <c r="SBZ2" s="464"/>
      <c r="SCA2" s="464"/>
      <c r="SCB2" s="464"/>
      <c r="SCC2" s="464"/>
      <c r="SCD2" s="464"/>
      <c r="SCE2" s="464"/>
      <c r="SCF2" s="464"/>
      <c r="SCG2" s="464"/>
      <c r="SCH2" s="464"/>
      <c r="SCI2" s="464"/>
      <c r="SCJ2" s="464"/>
      <c r="SCK2" s="464"/>
      <c r="SCL2" s="464"/>
      <c r="SCM2" s="464"/>
      <c r="SCN2" s="464"/>
      <c r="SCO2" s="464"/>
      <c r="SCP2" s="464"/>
      <c r="SCQ2" s="464"/>
      <c r="SCR2" s="464"/>
      <c r="SCS2" s="464"/>
      <c r="SCT2" s="464"/>
      <c r="SCU2" s="464"/>
      <c r="SCV2" s="464"/>
      <c r="SCW2" s="464"/>
      <c r="SCX2" s="464"/>
      <c r="SCY2" s="464"/>
      <c r="SCZ2" s="464"/>
      <c r="SDA2" s="464"/>
      <c r="SDB2" s="464"/>
      <c r="SDC2" s="464"/>
      <c r="SDD2" s="464"/>
      <c r="SDE2" s="464"/>
      <c r="SDF2" s="464"/>
      <c r="SDG2" s="464"/>
      <c r="SDH2" s="464"/>
      <c r="SDI2" s="464"/>
      <c r="SDJ2" s="464"/>
      <c r="SDK2" s="464"/>
      <c r="SDL2" s="464"/>
      <c r="SDM2" s="464"/>
      <c r="SDN2" s="464"/>
      <c r="SDO2" s="464"/>
      <c r="SDP2" s="464"/>
      <c r="SDQ2" s="464"/>
      <c r="SDR2" s="464"/>
      <c r="SDS2" s="464"/>
      <c r="SDT2" s="464"/>
      <c r="SDU2" s="464"/>
      <c r="SDV2" s="464"/>
      <c r="SDW2" s="464"/>
      <c r="SDX2" s="464"/>
      <c r="SDY2" s="464"/>
      <c r="SDZ2" s="464"/>
      <c r="SEA2" s="464"/>
      <c r="SEB2" s="464"/>
      <c r="SEC2" s="464"/>
      <c r="SED2" s="464"/>
      <c r="SEE2" s="464"/>
      <c r="SEF2" s="464"/>
      <c r="SEG2" s="464"/>
      <c r="SEH2" s="464"/>
      <c r="SEI2" s="464"/>
      <c r="SEJ2" s="464"/>
      <c r="SEK2" s="464"/>
      <c r="SEL2" s="464"/>
      <c r="SEM2" s="464"/>
      <c r="SEN2" s="464"/>
      <c r="SEO2" s="464"/>
      <c r="SEP2" s="464"/>
      <c r="SEQ2" s="464"/>
      <c r="SER2" s="464"/>
      <c r="SES2" s="464"/>
      <c r="SET2" s="464"/>
      <c r="SEU2" s="464"/>
      <c r="SEV2" s="464"/>
      <c r="SEW2" s="464"/>
      <c r="SEX2" s="464"/>
      <c r="SEY2" s="464"/>
      <c r="SEZ2" s="464"/>
      <c r="SFA2" s="464"/>
      <c r="SFB2" s="464"/>
      <c r="SFC2" s="464"/>
      <c r="SFD2" s="464"/>
      <c r="SFE2" s="464"/>
      <c r="SFF2" s="464"/>
      <c r="SFG2" s="464"/>
      <c r="SFH2" s="464"/>
      <c r="SFI2" s="464"/>
      <c r="SFJ2" s="464"/>
      <c r="SFK2" s="464"/>
      <c r="SFL2" s="464"/>
      <c r="SFM2" s="464"/>
      <c r="SFN2" s="464"/>
      <c r="SFO2" s="464"/>
      <c r="SFP2" s="464"/>
      <c r="SFQ2" s="464"/>
      <c r="SFR2" s="464"/>
      <c r="SFS2" s="464"/>
      <c r="SFT2" s="464"/>
      <c r="SFU2" s="464"/>
      <c r="SFV2" s="464"/>
      <c r="SFW2" s="464"/>
      <c r="SFX2" s="464"/>
      <c r="SFY2" s="464"/>
      <c r="SFZ2" s="464"/>
      <c r="SGA2" s="464"/>
      <c r="SGB2" s="464"/>
      <c r="SGC2" s="464"/>
      <c r="SGD2" s="464"/>
      <c r="SGE2" s="464"/>
      <c r="SGF2" s="464"/>
      <c r="SGG2" s="464"/>
      <c r="SGH2" s="464"/>
      <c r="SGI2" s="464"/>
      <c r="SGJ2" s="464"/>
      <c r="SGK2" s="464"/>
      <c r="SGL2" s="464"/>
      <c r="SGM2" s="464"/>
      <c r="SGN2" s="464"/>
      <c r="SGO2" s="464"/>
      <c r="SGP2" s="464"/>
      <c r="SGQ2" s="464"/>
      <c r="SGR2" s="464"/>
      <c r="SGS2" s="464"/>
      <c r="SGT2" s="464"/>
      <c r="SGU2" s="464"/>
      <c r="SGV2" s="464"/>
      <c r="SGW2" s="464"/>
      <c r="SGX2" s="464"/>
      <c r="SGY2" s="464"/>
      <c r="SGZ2" s="464"/>
      <c r="SHA2" s="464"/>
      <c r="SHB2" s="464"/>
      <c r="SHC2" s="464"/>
      <c r="SHD2" s="464"/>
      <c r="SHE2" s="464"/>
      <c r="SHF2" s="464"/>
      <c r="SHG2" s="464"/>
      <c r="SHH2" s="464"/>
      <c r="SHI2" s="464"/>
      <c r="SHJ2" s="464"/>
      <c r="SHK2" s="464"/>
      <c r="SHL2" s="464"/>
      <c r="SHM2" s="464"/>
      <c r="SHN2" s="464"/>
      <c r="SHO2" s="464"/>
      <c r="SHP2" s="464"/>
      <c r="SHQ2" s="464"/>
      <c r="SHR2" s="464"/>
      <c r="SHS2" s="464"/>
      <c r="SHT2" s="464"/>
      <c r="SHU2" s="464"/>
      <c r="SHV2" s="464"/>
      <c r="SHW2" s="464"/>
      <c r="SHX2" s="464"/>
      <c r="SHY2" s="464"/>
      <c r="SHZ2" s="464"/>
      <c r="SIA2" s="464"/>
      <c r="SIB2" s="464"/>
      <c r="SIC2" s="464"/>
      <c r="SID2" s="464"/>
      <c r="SIE2" s="464"/>
      <c r="SIF2" s="464"/>
      <c r="SIG2" s="464"/>
      <c r="SIH2" s="464"/>
      <c r="SII2" s="464"/>
      <c r="SIJ2" s="464"/>
      <c r="SIK2" s="464"/>
      <c r="SIL2" s="464"/>
      <c r="SIM2" s="464"/>
      <c r="SIN2" s="464"/>
      <c r="SIO2" s="464"/>
      <c r="SIP2" s="464"/>
      <c r="SIQ2" s="464"/>
      <c r="SIR2" s="464"/>
      <c r="SIS2" s="464"/>
      <c r="SIT2" s="464"/>
      <c r="SIU2" s="464"/>
      <c r="SIV2" s="464"/>
      <c r="SIW2" s="464"/>
      <c r="SIX2" s="464"/>
      <c r="SIY2" s="464"/>
      <c r="SIZ2" s="464"/>
      <c r="SJA2" s="464"/>
      <c r="SJB2" s="464"/>
      <c r="SJC2" s="464"/>
      <c r="SJD2" s="464"/>
      <c r="SJE2" s="464"/>
      <c r="SJF2" s="464"/>
      <c r="SJG2" s="464"/>
      <c r="SJH2" s="464"/>
      <c r="SJI2" s="464"/>
      <c r="SJJ2" s="464"/>
      <c r="SJK2" s="464"/>
      <c r="SJL2" s="464"/>
      <c r="SJM2" s="464"/>
      <c r="SJN2" s="464"/>
      <c r="SJO2" s="464"/>
      <c r="SJP2" s="464"/>
      <c r="SJQ2" s="464"/>
      <c r="SJR2" s="464"/>
      <c r="SJS2" s="464"/>
      <c r="SJT2" s="464"/>
      <c r="SJU2" s="464"/>
      <c r="SJV2" s="464"/>
      <c r="SJW2" s="464"/>
      <c r="SJX2" s="464"/>
      <c r="SJY2" s="464"/>
      <c r="SJZ2" s="464"/>
      <c r="SKA2" s="464"/>
      <c r="SKB2" s="464"/>
      <c r="SKC2" s="464"/>
      <c r="SKD2" s="464"/>
      <c r="SKE2" s="464"/>
      <c r="SKF2" s="464"/>
      <c r="SKG2" s="464"/>
      <c r="SKH2" s="464"/>
      <c r="SKI2" s="464"/>
      <c r="SKJ2" s="464"/>
      <c r="SKK2" s="464"/>
      <c r="SKL2" s="464"/>
      <c r="SKM2" s="464"/>
      <c r="SKN2" s="464"/>
      <c r="SKO2" s="464"/>
      <c r="SKP2" s="464"/>
      <c r="SKQ2" s="464"/>
      <c r="SKR2" s="464"/>
      <c r="SKS2" s="464"/>
      <c r="SKT2" s="464"/>
      <c r="SKU2" s="464"/>
      <c r="SKV2" s="464"/>
      <c r="SKW2" s="464"/>
      <c r="SKX2" s="464"/>
      <c r="SKY2" s="464"/>
      <c r="SKZ2" s="464"/>
      <c r="SLA2" s="464"/>
      <c r="SLB2" s="464"/>
      <c r="SLC2" s="464"/>
      <c r="SLD2" s="464"/>
      <c r="SLE2" s="464"/>
      <c r="SLF2" s="464"/>
      <c r="SLG2" s="464"/>
      <c r="SLH2" s="464"/>
      <c r="SLI2" s="464"/>
      <c r="SLJ2" s="464"/>
      <c r="SLK2" s="464"/>
      <c r="SLL2" s="464"/>
      <c r="SLM2" s="464"/>
      <c r="SLN2" s="464"/>
      <c r="SLO2" s="464"/>
      <c r="SLP2" s="464"/>
      <c r="SLQ2" s="464"/>
      <c r="SLR2" s="464"/>
      <c r="SLS2" s="464"/>
      <c r="SLT2" s="464"/>
      <c r="SLU2" s="464"/>
      <c r="SLV2" s="464"/>
      <c r="SLW2" s="464"/>
      <c r="SLX2" s="464"/>
      <c r="SLY2" s="464"/>
      <c r="SLZ2" s="464"/>
      <c r="SMA2" s="464"/>
      <c r="SMB2" s="464"/>
      <c r="SMC2" s="464"/>
      <c r="SMD2" s="464"/>
      <c r="SME2" s="464"/>
      <c r="SMF2" s="464"/>
      <c r="SMG2" s="464"/>
      <c r="SMH2" s="464"/>
      <c r="SMI2" s="464"/>
      <c r="SMJ2" s="464"/>
      <c r="SMK2" s="464"/>
      <c r="SML2" s="464"/>
      <c r="SMM2" s="464"/>
      <c r="SMN2" s="464"/>
      <c r="SMO2" s="464"/>
      <c r="SMP2" s="464"/>
      <c r="SMQ2" s="464"/>
      <c r="SMR2" s="464"/>
      <c r="SMS2" s="464"/>
      <c r="SMT2" s="464"/>
      <c r="SMU2" s="464"/>
      <c r="SMV2" s="464"/>
      <c r="SMW2" s="464"/>
      <c r="SMX2" s="464"/>
      <c r="SMY2" s="464"/>
      <c r="SMZ2" s="464"/>
      <c r="SNA2" s="464"/>
      <c r="SNB2" s="464"/>
      <c r="SNC2" s="464"/>
      <c r="SND2" s="464"/>
      <c r="SNE2" s="464"/>
      <c r="SNF2" s="464"/>
      <c r="SNG2" s="464"/>
      <c r="SNH2" s="464"/>
      <c r="SNI2" s="464"/>
      <c r="SNJ2" s="464"/>
      <c r="SNK2" s="464"/>
      <c r="SNL2" s="464"/>
      <c r="SNM2" s="464"/>
      <c r="SNN2" s="464"/>
      <c r="SNO2" s="464"/>
      <c r="SNP2" s="464"/>
      <c r="SNQ2" s="464"/>
      <c r="SNR2" s="464"/>
      <c r="SNS2" s="464"/>
      <c r="SNT2" s="464"/>
      <c r="SNU2" s="464"/>
      <c r="SNV2" s="464"/>
      <c r="SNW2" s="464"/>
      <c r="SNX2" s="464"/>
      <c r="SNY2" s="464"/>
      <c r="SNZ2" s="464"/>
      <c r="SOA2" s="464"/>
      <c r="SOB2" s="464"/>
      <c r="SOC2" s="464"/>
      <c r="SOD2" s="464"/>
      <c r="SOE2" s="464"/>
      <c r="SOF2" s="464"/>
      <c r="SOG2" s="464"/>
      <c r="SOH2" s="464"/>
      <c r="SOI2" s="464"/>
      <c r="SOJ2" s="464"/>
      <c r="SOK2" s="464"/>
      <c r="SOL2" s="464"/>
      <c r="SOM2" s="464"/>
      <c r="SON2" s="464"/>
      <c r="SOO2" s="464"/>
      <c r="SOP2" s="464"/>
      <c r="SOQ2" s="464"/>
      <c r="SOR2" s="464"/>
      <c r="SOS2" s="464"/>
      <c r="SOT2" s="464"/>
      <c r="SOU2" s="464"/>
      <c r="SOV2" s="464"/>
      <c r="SOW2" s="464"/>
      <c r="SOX2" s="464"/>
      <c r="SOY2" s="464"/>
      <c r="SOZ2" s="464"/>
      <c r="SPA2" s="464"/>
      <c r="SPB2" s="464"/>
      <c r="SPC2" s="464"/>
      <c r="SPD2" s="464"/>
      <c r="SPE2" s="464"/>
      <c r="SPF2" s="464"/>
      <c r="SPG2" s="464"/>
      <c r="SPH2" s="464"/>
      <c r="SPI2" s="464"/>
      <c r="SPJ2" s="464"/>
      <c r="SPK2" s="464"/>
      <c r="SPL2" s="464"/>
      <c r="SPM2" s="464"/>
      <c r="SPN2" s="464"/>
      <c r="SPO2" s="464"/>
      <c r="SPP2" s="464"/>
      <c r="SPQ2" s="464"/>
      <c r="SPR2" s="464"/>
      <c r="SPS2" s="464"/>
      <c r="SPT2" s="464"/>
      <c r="SPU2" s="464"/>
      <c r="SPV2" s="464"/>
      <c r="SPW2" s="464"/>
      <c r="SPX2" s="464"/>
      <c r="SPY2" s="464"/>
      <c r="SPZ2" s="464"/>
      <c r="SQA2" s="464"/>
      <c r="SQB2" s="464"/>
      <c r="SQC2" s="464"/>
      <c r="SQD2" s="464"/>
      <c r="SQE2" s="464"/>
      <c r="SQF2" s="464"/>
      <c r="SQG2" s="464"/>
      <c r="SQH2" s="464"/>
      <c r="SQI2" s="464"/>
      <c r="SQJ2" s="464"/>
      <c r="SQK2" s="464"/>
      <c r="SQL2" s="464"/>
      <c r="SQM2" s="464"/>
      <c r="SQN2" s="464"/>
      <c r="SQO2" s="464"/>
      <c r="SQP2" s="464"/>
      <c r="SQQ2" s="464"/>
      <c r="SQR2" s="464"/>
      <c r="SQS2" s="464"/>
      <c r="SQT2" s="464"/>
      <c r="SQU2" s="464"/>
      <c r="SQV2" s="464"/>
      <c r="SQW2" s="464"/>
      <c r="SQX2" s="464"/>
      <c r="SQY2" s="464"/>
      <c r="SQZ2" s="464"/>
      <c r="SRA2" s="464"/>
      <c r="SRB2" s="464"/>
      <c r="SRC2" s="464"/>
      <c r="SRD2" s="464"/>
      <c r="SRE2" s="464"/>
      <c r="SRF2" s="464"/>
      <c r="SRG2" s="464"/>
      <c r="SRH2" s="464"/>
      <c r="SRI2" s="464"/>
      <c r="SRJ2" s="464"/>
      <c r="SRK2" s="464"/>
      <c r="SRL2" s="464"/>
      <c r="SRM2" s="464"/>
      <c r="SRN2" s="464"/>
      <c r="SRO2" s="464"/>
      <c r="SRP2" s="464"/>
      <c r="SRQ2" s="464"/>
      <c r="SRR2" s="464"/>
      <c r="SRS2" s="464"/>
      <c r="SRT2" s="464"/>
      <c r="SRU2" s="464"/>
      <c r="SRV2" s="464"/>
      <c r="SRW2" s="464"/>
      <c r="SRX2" s="464"/>
      <c r="SRY2" s="464"/>
      <c r="SRZ2" s="464"/>
      <c r="SSA2" s="464"/>
      <c r="SSB2" s="464"/>
      <c r="SSC2" s="464"/>
      <c r="SSD2" s="464"/>
      <c r="SSE2" s="464"/>
      <c r="SSF2" s="464"/>
      <c r="SSG2" s="464"/>
      <c r="SSH2" s="464"/>
      <c r="SSI2" s="464"/>
      <c r="SSJ2" s="464"/>
      <c r="SSK2" s="464"/>
      <c r="SSL2" s="464"/>
      <c r="SSM2" s="464"/>
      <c r="SSN2" s="464"/>
      <c r="SSO2" s="464"/>
      <c r="SSP2" s="464"/>
      <c r="SSQ2" s="464"/>
      <c r="SSR2" s="464"/>
      <c r="SSS2" s="464"/>
      <c r="SST2" s="464"/>
      <c r="SSU2" s="464"/>
      <c r="SSV2" s="464"/>
      <c r="SSW2" s="464"/>
      <c r="SSX2" s="464"/>
      <c r="SSY2" s="464"/>
      <c r="SSZ2" s="464"/>
      <c r="STA2" s="464"/>
      <c r="STB2" s="464"/>
      <c r="STC2" s="464"/>
      <c r="STD2" s="464"/>
      <c r="STE2" s="464"/>
      <c r="STF2" s="464"/>
      <c r="STG2" s="464"/>
      <c r="STH2" s="464"/>
      <c r="STI2" s="464"/>
      <c r="STJ2" s="464"/>
      <c r="STK2" s="464"/>
      <c r="STL2" s="464"/>
      <c r="STM2" s="464"/>
      <c r="STN2" s="464"/>
      <c r="STO2" s="464"/>
      <c r="STP2" s="464"/>
      <c r="STQ2" s="464"/>
      <c r="STR2" s="464"/>
      <c r="STS2" s="464"/>
      <c r="STT2" s="464"/>
      <c r="STU2" s="464"/>
      <c r="STV2" s="464"/>
      <c r="STW2" s="464"/>
      <c r="STX2" s="464"/>
      <c r="STY2" s="464"/>
      <c r="STZ2" s="464"/>
      <c r="SUA2" s="464"/>
      <c r="SUB2" s="464"/>
      <c r="SUC2" s="464"/>
      <c r="SUD2" s="464"/>
      <c r="SUE2" s="464"/>
      <c r="SUF2" s="464"/>
      <c r="SUG2" s="464"/>
      <c r="SUH2" s="464"/>
      <c r="SUI2" s="464"/>
      <c r="SUJ2" s="464"/>
      <c r="SUK2" s="464"/>
      <c r="SUL2" s="464"/>
      <c r="SUM2" s="464"/>
      <c r="SUN2" s="464"/>
      <c r="SUO2" s="464"/>
      <c r="SUP2" s="464"/>
      <c r="SUQ2" s="464"/>
      <c r="SUR2" s="464"/>
      <c r="SUS2" s="464"/>
      <c r="SUT2" s="464"/>
      <c r="SUU2" s="464"/>
      <c r="SUV2" s="464"/>
      <c r="SUW2" s="464"/>
      <c r="SUX2" s="464"/>
      <c r="SUY2" s="464"/>
      <c r="SUZ2" s="464"/>
      <c r="SVA2" s="464"/>
      <c r="SVB2" s="464"/>
      <c r="SVC2" s="464"/>
      <c r="SVD2" s="464"/>
      <c r="SVE2" s="464"/>
      <c r="SVF2" s="464"/>
      <c r="SVG2" s="464"/>
      <c r="SVH2" s="464"/>
      <c r="SVI2" s="464"/>
      <c r="SVJ2" s="464"/>
      <c r="SVK2" s="464"/>
      <c r="SVL2" s="464"/>
      <c r="SVM2" s="464"/>
      <c r="SVN2" s="464"/>
      <c r="SVO2" s="464"/>
      <c r="SVP2" s="464"/>
      <c r="SVQ2" s="464"/>
      <c r="SVR2" s="464"/>
      <c r="SVS2" s="464"/>
      <c r="SVT2" s="464"/>
      <c r="SVU2" s="464"/>
      <c r="SVV2" s="464"/>
      <c r="SVW2" s="464"/>
      <c r="SVX2" s="464"/>
      <c r="SVY2" s="464"/>
      <c r="SVZ2" s="464"/>
      <c r="SWA2" s="464"/>
      <c r="SWB2" s="464"/>
      <c r="SWC2" s="464"/>
      <c r="SWD2" s="464"/>
      <c r="SWE2" s="464"/>
      <c r="SWF2" s="464"/>
      <c r="SWG2" s="464"/>
      <c r="SWH2" s="464"/>
      <c r="SWI2" s="464"/>
      <c r="SWJ2" s="464"/>
      <c r="SWK2" s="464"/>
      <c r="SWL2" s="464"/>
      <c r="SWM2" s="464"/>
      <c r="SWN2" s="464"/>
      <c r="SWO2" s="464"/>
      <c r="SWP2" s="464"/>
      <c r="SWQ2" s="464"/>
      <c r="SWR2" s="464"/>
      <c r="SWS2" s="464"/>
      <c r="SWT2" s="464"/>
      <c r="SWU2" s="464"/>
      <c r="SWV2" s="464"/>
      <c r="SWW2" s="464"/>
      <c r="SWX2" s="464"/>
      <c r="SWY2" s="464"/>
      <c r="SWZ2" s="464"/>
      <c r="SXA2" s="464"/>
      <c r="SXB2" s="464"/>
      <c r="SXC2" s="464"/>
      <c r="SXD2" s="464"/>
      <c r="SXE2" s="464"/>
      <c r="SXF2" s="464"/>
      <c r="SXG2" s="464"/>
      <c r="SXH2" s="464"/>
      <c r="SXI2" s="464"/>
      <c r="SXJ2" s="464"/>
      <c r="SXK2" s="464"/>
      <c r="SXL2" s="464"/>
      <c r="SXM2" s="464"/>
      <c r="SXN2" s="464"/>
      <c r="SXO2" s="464"/>
      <c r="SXP2" s="464"/>
      <c r="SXQ2" s="464"/>
      <c r="SXR2" s="464"/>
      <c r="SXS2" s="464"/>
      <c r="SXT2" s="464"/>
      <c r="SXU2" s="464"/>
      <c r="SXV2" s="464"/>
      <c r="SXW2" s="464"/>
      <c r="SXX2" s="464"/>
      <c r="SXY2" s="464"/>
      <c r="SXZ2" s="464"/>
      <c r="SYA2" s="464"/>
      <c r="SYB2" s="464"/>
      <c r="SYC2" s="464"/>
      <c r="SYD2" s="464"/>
      <c r="SYE2" s="464"/>
      <c r="SYF2" s="464"/>
      <c r="SYG2" s="464"/>
      <c r="SYH2" s="464"/>
      <c r="SYI2" s="464"/>
      <c r="SYJ2" s="464"/>
      <c r="SYK2" s="464"/>
      <c r="SYL2" s="464"/>
      <c r="SYM2" s="464"/>
      <c r="SYN2" s="464"/>
      <c r="SYO2" s="464"/>
      <c r="SYP2" s="464"/>
      <c r="SYQ2" s="464"/>
      <c r="SYR2" s="464"/>
      <c r="SYS2" s="464"/>
      <c r="SYT2" s="464"/>
      <c r="SYU2" s="464"/>
      <c r="SYV2" s="464"/>
      <c r="SYW2" s="464"/>
      <c r="SYX2" s="464"/>
      <c r="SYY2" s="464"/>
      <c r="SYZ2" s="464"/>
      <c r="SZA2" s="464"/>
      <c r="SZB2" s="464"/>
      <c r="SZC2" s="464"/>
      <c r="SZD2" s="464"/>
      <c r="SZE2" s="464"/>
      <c r="SZF2" s="464"/>
      <c r="SZG2" s="464"/>
      <c r="SZH2" s="464"/>
      <c r="SZI2" s="464"/>
      <c r="SZJ2" s="464"/>
      <c r="SZK2" s="464"/>
      <c r="SZL2" s="464"/>
      <c r="SZM2" s="464"/>
      <c r="SZN2" s="464"/>
      <c r="SZO2" s="464"/>
      <c r="SZP2" s="464"/>
      <c r="SZQ2" s="464"/>
      <c r="SZR2" s="464"/>
      <c r="SZS2" s="464"/>
      <c r="SZT2" s="464"/>
      <c r="SZU2" s="464"/>
      <c r="SZV2" s="464"/>
      <c r="SZW2" s="464"/>
      <c r="SZX2" s="464"/>
      <c r="SZY2" s="464"/>
      <c r="SZZ2" s="464"/>
      <c r="TAA2" s="464"/>
      <c r="TAB2" s="464"/>
      <c r="TAC2" s="464"/>
      <c r="TAD2" s="464"/>
      <c r="TAE2" s="464"/>
      <c r="TAF2" s="464"/>
      <c r="TAG2" s="464"/>
      <c r="TAH2" s="464"/>
      <c r="TAI2" s="464"/>
      <c r="TAJ2" s="464"/>
      <c r="TAK2" s="464"/>
      <c r="TAL2" s="464"/>
      <c r="TAM2" s="464"/>
      <c r="TAN2" s="464"/>
      <c r="TAO2" s="464"/>
      <c r="TAP2" s="464"/>
      <c r="TAQ2" s="464"/>
      <c r="TAR2" s="464"/>
      <c r="TAS2" s="464"/>
      <c r="TAT2" s="464"/>
      <c r="TAU2" s="464"/>
      <c r="TAV2" s="464"/>
      <c r="TAW2" s="464"/>
      <c r="TAX2" s="464"/>
      <c r="TAY2" s="464"/>
      <c r="TAZ2" s="464"/>
      <c r="TBA2" s="464"/>
      <c r="TBB2" s="464"/>
      <c r="TBC2" s="464"/>
      <c r="TBD2" s="464"/>
      <c r="TBE2" s="464"/>
      <c r="TBF2" s="464"/>
      <c r="TBG2" s="464"/>
      <c r="TBH2" s="464"/>
      <c r="TBI2" s="464"/>
      <c r="TBJ2" s="464"/>
      <c r="TBK2" s="464"/>
      <c r="TBL2" s="464"/>
      <c r="TBM2" s="464"/>
      <c r="TBN2" s="464"/>
      <c r="TBO2" s="464"/>
      <c r="TBP2" s="464"/>
      <c r="TBQ2" s="464"/>
      <c r="TBR2" s="464"/>
      <c r="TBS2" s="464"/>
      <c r="TBT2" s="464"/>
      <c r="TBU2" s="464"/>
      <c r="TBV2" s="464"/>
      <c r="TBW2" s="464"/>
      <c r="TBX2" s="464"/>
      <c r="TBY2" s="464"/>
      <c r="TBZ2" s="464"/>
      <c r="TCA2" s="464"/>
      <c r="TCB2" s="464"/>
      <c r="TCC2" s="464"/>
      <c r="TCD2" s="464"/>
      <c r="TCE2" s="464"/>
      <c r="TCF2" s="464"/>
      <c r="TCG2" s="464"/>
      <c r="TCH2" s="464"/>
      <c r="TCI2" s="464"/>
      <c r="TCJ2" s="464"/>
      <c r="TCK2" s="464"/>
      <c r="TCL2" s="464"/>
      <c r="TCM2" s="464"/>
      <c r="TCN2" s="464"/>
      <c r="TCO2" s="464"/>
      <c r="TCP2" s="464"/>
      <c r="TCQ2" s="464"/>
      <c r="TCR2" s="464"/>
      <c r="TCS2" s="464"/>
      <c r="TCT2" s="464"/>
      <c r="TCU2" s="464"/>
      <c r="TCV2" s="464"/>
      <c r="TCW2" s="464"/>
      <c r="TCX2" s="464"/>
      <c r="TCY2" s="464"/>
      <c r="TCZ2" s="464"/>
      <c r="TDA2" s="464"/>
      <c r="TDB2" s="464"/>
      <c r="TDC2" s="464"/>
      <c r="TDD2" s="464"/>
      <c r="TDE2" s="464"/>
      <c r="TDF2" s="464"/>
      <c r="TDG2" s="464"/>
      <c r="TDH2" s="464"/>
      <c r="TDI2" s="464"/>
      <c r="TDJ2" s="464"/>
      <c r="TDK2" s="464"/>
      <c r="TDL2" s="464"/>
      <c r="TDM2" s="464"/>
      <c r="TDN2" s="464"/>
      <c r="TDO2" s="464"/>
      <c r="TDP2" s="464"/>
      <c r="TDQ2" s="464"/>
      <c r="TDR2" s="464"/>
      <c r="TDS2" s="464"/>
      <c r="TDT2" s="464"/>
      <c r="TDU2" s="464"/>
      <c r="TDV2" s="464"/>
      <c r="TDW2" s="464"/>
      <c r="TDX2" s="464"/>
      <c r="TDY2" s="464"/>
      <c r="TDZ2" s="464"/>
      <c r="TEA2" s="464"/>
      <c r="TEB2" s="464"/>
      <c r="TEC2" s="464"/>
      <c r="TED2" s="464"/>
      <c r="TEE2" s="464"/>
      <c r="TEF2" s="464"/>
      <c r="TEG2" s="464"/>
      <c r="TEH2" s="464"/>
      <c r="TEI2" s="464"/>
      <c r="TEJ2" s="464"/>
      <c r="TEK2" s="464"/>
      <c r="TEL2" s="464"/>
      <c r="TEM2" s="464"/>
      <c r="TEN2" s="464"/>
      <c r="TEO2" s="464"/>
      <c r="TEP2" s="464"/>
      <c r="TEQ2" s="464"/>
      <c r="TER2" s="464"/>
      <c r="TES2" s="464"/>
      <c r="TET2" s="464"/>
      <c r="TEU2" s="464"/>
      <c r="TEV2" s="464"/>
      <c r="TEW2" s="464"/>
      <c r="TEX2" s="464"/>
      <c r="TEY2" s="464"/>
      <c r="TEZ2" s="464"/>
      <c r="TFA2" s="464"/>
      <c r="TFB2" s="464"/>
      <c r="TFC2" s="464"/>
      <c r="TFD2" s="464"/>
      <c r="TFE2" s="464"/>
      <c r="TFF2" s="464"/>
      <c r="TFG2" s="464"/>
      <c r="TFH2" s="464"/>
      <c r="TFI2" s="464"/>
      <c r="TFJ2" s="464"/>
      <c r="TFK2" s="464"/>
      <c r="TFL2" s="464"/>
      <c r="TFM2" s="464"/>
      <c r="TFN2" s="464"/>
      <c r="TFO2" s="464"/>
      <c r="TFP2" s="464"/>
      <c r="TFQ2" s="464"/>
      <c r="TFR2" s="464"/>
      <c r="TFS2" s="464"/>
      <c r="TFT2" s="464"/>
      <c r="TFU2" s="464"/>
      <c r="TFV2" s="464"/>
      <c r="TFW2" s="464"/>
      <c r="TFX2" s="464"/>
      <c r="TFY2" s="464"/>
      <c r="TFZ2" s="464"/>
      <c r="TGA2" s="464"/>
      <c r="TGB2" s="464"/>
      <c r="TGC2" s="464"/>
      <c r="TGD2" s="464"/>
      <c r="TGE2" s="464"/>
      <c r="TGF2" s="464"/>
      <c r="TGG2" s="464"/>
      <c r="TGH2" s="464"/>
      <c r="TGI2" s="464"/>
      <c r="TGJ2" s="464"/>
      <c r="TGK2" s="464"/>
      <c r="TGL2" s="464"/>
      <c r="TGM2" s="464"/>
      <c r="TGN2" s="464"/>
      <c r="TGO2" s="464"/>
      <c r="TGP2" s="464"/>
      <c r="TGQ2" s="464"/>
      <c r="TGR2" s="464"/>
      <c r="TGS2" s="464"/>
      <c r="TGT2" s="464"/>
      <c r="TGU2" s="464"/>
      <c r="TGV2" s="464"/>
      <c r="TGW2" s="464"/>
      <c r="TGX2" s="464"/>
      <c r="TGY2" s="464"/>
      <c r="TGZ2" s="464"/>
      <c r="THA2" s="464"/>
      <c r="THB2" s="464"/>
      <c r="THC2" s="464"/>
      <c r="THD2" s="464"/>
      <c r="THE2" s="464"/>
      <c r="THF2" s="464"/>
      <c r="THG2" s="464"/>
      <c r="THH2" s="464"/>
      <c r="THI2" s="464"/>
      <c r="THJ2" s="464"/>
      <c r="THK2" s="464"/>
      <c r="THL2" s="464"/>
      <c r="THM2" s="464"/>
      <c r="THN2" s="464"/>
      <c r="THO2" s="464"/>
      <c r="THP2" s="464"/>
      <c r="THQ2" s="464"/>
      <c r="THR2" s="464"/>
      <c r="THS2" s="464"/>
      <c r="THT2" s="464"/>
      <c r="THU2" s="464"/>
      <c r="THV2" s="464"/>
      <c r="THW2" s="464"/>
      <c r="THX2" s="464"/>
      <c r="THY2" s="464"/>
      <c r="THZ2" s="464"/>
      <c r="TIA2" s="464"/>
      <c r="TIB2" s="464"/>
      <c r="TIC2" s="464"/>
      <c r="TID2" s="464"/>
      <c r="TIE2" s="464"/>
      <c r="TIF2" s="464"/>
      <c r="TIG2" s="464"/>
      <c r="TIH2" s="464"/>
      <c r="TII2" s="464"/>
      <c r="TIJ2" s="464"/>
      <c r="TIK2" s="464"/>
      <c r="TIL2" s="464"/>
      <c r="TIM2" s="464"/>
      <c r="TIN2" s="464"/>
      <c r="TIO2" s="464"/>
      <c r="TIP2" s="464"/>
      <c r="TIQ2" s="464"/>
      <c r="TIR2" s="464"/>
      <c r="TIS2" s="464"/>
      <c r="TIT2" s="464"/>
      <c r="TIU2" s="464"/>
      <c r="TIV2" s="464"/>
      <c r="TIW2" s="464"/>
      <c r="TIX2" s="464"/>
      <c r="TIY2" s="464"/>
      <c r="TIZ2" s="464"/>
      <c r="TJA2" s="464"/>
      <c r="TJB2" s="464"/>
      <c r="TJC2" s="464"/>
      <c r="TJD2" s="464"/>
      <c r="TJE2" s="464"/>
      <c r="TJF2" s="464"/>
      <c r="TJG2" s="464"/>
      <c r="TJH2" s="464"/>
      <c r="TJI2" s="464"/>
      <c r="TJJ2" s="464"/>
      <c r="TJK2" s="464"/>
      <c r="TJL2" s="464"/>
      <c r="TJM2" s="464"/>
      <c r="TJN2" s="464"/>
      <c r="TJO2" s="464"/>
      <c r="TJP2" s="464"/>
      <c r="TJQ2" s="464"/>
      <c r="TJR2" s="464"/>
      <c r="TJS2" s="464"/>
      <c r="TJT2" s="464"/>
      <c r="TJU2" s="464"/>
      <c r="TJV2" s="464"/>
      <c r="TJW2" s="464"/>
      <c r="TJX2" s="464"/>
      <c r="TJY2" s="464"/>
      <c r="TJZ2" s="464"/>
      <c r="TKA2" s="464"/>
      <c r="TKB2" s="464"/>
      <c r="TKC2" s="464"/>
      <c r="TKD2" s="464"/>
      <c r="TKE2" s="464"/>
      <c r="TKF2" s="464"/>
      <c r="TKG2" s="464"/>
      <c r="TKH2" s="464"/>
      <c r="TKI2" s="464"/>
      <c r="TKJ2" s="464"/>
      <c r="TKK2" s="464"/>
      <c r="TKL2" s="464"/>
      <c r="TKM2" s="464"/>
      <c r="TKN2" s="464"/>
      <c r="TKO2" s="464"/>
      <c r="TKP2" s="464"/>
      <c r="TKQ2" s="464"/>
      <c r="TKR2" s="464"/>
      <c r="TKS2" s="464"/>
      <c r="TKT2" s="464"/>
      <c r="TKU2" s="464"/>
      <c r="TKV2" s="464"/>
      <c r="TKW2" s="464"/>
      <c r="TKX2" s="464"/>
      <c r="TKY2" s="464"/>
      <c r="TKZ2" s="464"/>
      <c r="TLA2" s="464"/>
      <c r="TLB2" s="464"/>
      <c r="TLC2" s="464"/>
      <c r="TLD2" s="464"/>
      <c r="TLE2" s="464"/>
      <c r="TLF2" s="464"/>
      <c r="TLG2" s="464"/>
      <c r="TLH2" s="464"/>
      <c r="TLI2" s="464"/>
      <c r="TLJ2" s="464"/>
      <c r="TLK2" s="464"/>
      <c r="TLL2" s="464"/>
      <c r="TLM2" s="464"/>
      <c r="TLN2" s="464"/>
      <c r="TLO2" s="464"/>
      <c r="TLP2" s="464"/>
      <c r="TLQ2" s="464"/>
      <c r="TLR2" s="464"/>
      <c r="TLS2" s="464"/>
      <c r="TLT2" s="464"/>
      <c r="TLU2" s="464"/>
      <c r="TLV2" s="464"/>
      <c r="TLW2" s="464"/>
      <c r="TLX2" s="464"/>
      <c r="TLY2" s="464"/>
      <c r="TLZ2" s="464"/>
      <c r="TMA2" s="464"/>
      <c r="TMB2" s="464"/>
      <c r="TMC2" s="464"/>
      <c r="TMD2" s="464"/>
      <c r="TME2" s="464"/>
      <c r="TMF2" s="464"/>
      <c r="TMG2" s="464"/>
      <c r="TMH2" s="464"/>
      <c r="TMI2" s="464"/>
      <c r="TMJ2" s="464"/>
      <c r="TMK2" s="464"/>
      <c r="TML2" s="464"/>
      <c r="TMM2" s="464"/>
      <c r="TMN2" s="464"/>
      <c r="TMO2" s="464"/>
      <c r="TMP2" s="464"/>
      <c r="TMQ2" s="464"/>
      <c r="TMR2" s="464"/>
      <c r="TMS2" s="464"/>
      <c r="TMT2" s="464"/>
      <c r="TMU2" s="464"/>
      <c r="TMV2" s="464"/>
      <c r="TMW2" s="464"/>
      <c r="TMX2" s="464"/>
      <c r="TMY2" s="464"/>
      <c r="TMZ2" s="464"/>
      <c r="TNA2" s="464"/>
      <c r="TNB2" s="464"/>
      <c r="TNC2" s="464"/>
      <c r="TND2" s="464"/>
      <c r="TNE2" s="464"/>
      <c r="TNF2" s="464"/>
      <c r="TNG2" s="464"/>
      <c r="TNH2" s="464"/>
      <c r="TNI2" s="464"/>
      <c r="TNJ2" s="464"/>
      <c r="TNK2" s="464"/>
      <c r="TNL2" s="464"/>
      <c r="TNM2" s="464"/>
      <c r="TNN2" s="464"/>
      <c r="TNO2" s="464"/>
      <c r="TNP2" s="464"/>
      <c r="TNQ2" s="464"/>
      <c r="TNR2" s="464"/>
      <c r="TNS2" s="464"/>
      <c r="TNT2" s="464"/>
      <c r="TNU2" s="464"/>
      <c r="TNV2" s="464"/>
      <c r="TNW2" s="464"/>
      <c r="TNX2" s="464"/>
      <c r="TNY2" s="464"/>
      <c r="TNZ2" s="464"/>
      <c r="TOA2" s="464"/>
      <c r="TOB2" s="464"/>
      <c r="TOC2" s="464"/>
      <c r="TOD2" s="464"/>
      <c r="TOE2" s="464"/>
      <c r="TOF2" s="464"/>
      <c r="TOG2" s="464"/>
      <c r="TOH2" s="464"/>
      <c r="TOI2" s="464"/>
      <c r="TOJ2" s="464"/>
      <c r="TOK2" s="464"/>
      <c r="TOL2" s="464"/>
      <c r="TOM2" s="464"/>
      <c r="TON2" s="464"/>
      <c r="TOO2" s="464"/>
      <c r="TOP2" s="464"/>
      <c r="TOQ2" s="464"/>
      <c r="TOR2" s="464"/>
      <c r="TOS2" s="464"/>
      <c r="TOT2" s="464"/>
      <c r="TOU2" s="464"/>
      <c r="TOV2" s="464"/>
      <c r="TOW2" s="464"/>
      <c r="TOX2" s="464"/>
      <c r="TOY2" s="464"/>
      <c r="TOZ2" s="464"/>
      <c r="TPA2" s="464"/>
      <c r="TPB2" s="464"/>
      <c r="TPC2" s="464"/>
      <c r="TPD2" s="464"/>
      <c r="TPE2" s="464"/>
      <c r="TPF2" s="464"/>
      <c r="TPG2" s="464"/>
      <c r="TPH2" s="464"/>
      <c r="TPI2" s="464"/>
      <c r="TPJ2" s="464"/>
      <c r="TPK2" s="464"/>
      <c r="TPL2" s="464"/>
      <c r="TPM2" s="464"/>
      <c r="TPN2" s="464"/>
      <c r="TPO2" s="464"/>
      <c r="TPP2" s="464"/>
      <c r="TPQ2" s="464"/>
      <c r="TPR2" s="464"/>
      <c r="TPS2" s="464"/>
      <c r="TPT2" s="464"/>
      <c r="TPU2" s="464"/>
      <c r="TPV2" s="464"/>
      <c r="TPW2" s="464"/>
      <c r="TPX2" s="464"/>
      <c r="TPY2" s="464"/>
      <c r="TPZ2" s="464"/>
      <c r="TQA2" s="464"/>
      <c r="TQB2" s="464"/>
      <c r="TQC2" s="464"/>
      <c r="TQD2" s="464"/>
      <c r="TQE2" s="464"/>
      <c r="TQF2" s="464"/>
      <c r="TQG2" s="464"/>
      <c r="TQH2" s="464"/>
      <c r="TQI2" s="464"/>
      <c r="TQJ2" s="464"/>
      <c r="TQK2" s="464"/>
      <c r="TQL2" s="464"/>
      <c r="TQM2" s="464"/>
      <c r="TQN2" s="464"/>
      <c r="TQO2" s="464"/>
      <c r="TQP2" s="464"/>
      <c r="TQQ2" s="464"/>
      <c r="TQR2" s="464"/>
      <c r="TQS2" s="464"/>
      <c r="TQT2" s="464"/>
      <c r="TQU2" s="464"/>
      <c r="TQV2" s="464"/>
      <c r="TQW2" s="464"/>
      <c r="TQX2" s="464"/>
      <c r="TQY2" s="464"/>
      <c r="TQZ2" s="464"/>
      <c r="TRA2" s="464"/>
      <c r="TRB2" s="464"/>
      <c r="TRC2" s="464"/>
      <c r="TRD2" s="464"/>
      <c r="TRE2" s="464"/>
      <c r="TRF2" s="464"/>
      <c r="TRG2" s="464"/>
      <c r="TRH2" s="464"/>
      <c r="TRI2" s="464"/>
      <c r="TRJ2" s="464"/>
      <c r="TRK2" s="464"/>
      <c r="TRL2" s="464"/>
      <c r="TRM2" s="464"/>
      <c r="TRN2" s="464"/>
      <c r="TRO2" s="464"/>
      <c r="TRP2" s="464"/>
      <c r="TRQ2" s="464"/>
      <c r="TRR2" s="464"/>
      <c r="TRS2" s="464"/>
      <c r="TRT2" s="464"/>
      <c r="TRU2" s="464"/>
      <c r="TRV2" s="464"/>
      <c r="TRW2" s="464"/>
      <c r="TRX2" s="464"/>
      <c r="TRY2" s="464"/>
      <c r="TRZ2" s="464"/>
      <c r="TSA2" s="464"/>
      <c r="TSB2" s="464"/>
      <c r="TSC2" s="464"/>
      <c r="TSD2" s="464"/>
      <c r="TSE2" s="464"/>
      <c r="TSF2" s="464"/>
      <c r="TSG2" s="464"/>
      <c r="TSH2" s="464"/>
      <c r="TSI2" s="464"/>
      <c r="TSJ2" s="464"/>
      <c r="TSK2" s="464"/>
      <c r="TSL2" s="464"/>
      <c r="TSM2" s="464"/>
      <c r="TSN2" s="464"/>
      <c r="TSO2" s="464"/>
      <c r="TSP2" s="464"/>
      <c r="TSQ2" s="464"/>
      <c r="TSR2" s="464"/>
      <c r="TSS2" s="464"/>
      <c r="TST2" s="464"/>
      <c r="TSU2" s="464"/>
      <c r="TSV2" s="464"/>
      <c r="TSW2" s="464"/>
      <c r="TSX2" s="464"/>
      <c r="TSY2" s="464"/>
      <c r="TSZ2" s="464"/>
      <c r="TTA2" s="464"/>
      <c r="TTB2" s="464"/>
      <c r="TTC2" s="464"/>
      <c r="TTD2" s="464"/>
      <c r="TTE2" s="464"/>
      <c r="TTF2" s="464"/>
      <c r="TTG2" s="464"/>
      <c r="TTH2" s="464"/>
      <c r="TTI2" s="464"/>
      <c r="TTJ2" s="464"/>
      <c r="TTK2" s="464"/>
      <c r="TTL2" s="464"/>
      <c r="TTM2" s="464"/>
      <c r="TTN2" s="464"/>
      <c r="TTO2" s="464"/>
      <c r="TTP2" s="464"/>
      <c r="TTQ2" s="464"/>
      <c r="TTR2" s="464"/>
      <c r="TTS2" s="464"/>
      <c r="TTT2" s="464"/>
      <c r="TTU2" s="464"/>
      <c r="TTV2" s="464"/>
      <c r="TTW2" s="464"/>
      <c r="TTX2" s="464"/>
      <c r="TTY2" s="464"/>
      <c r="TTZ2" s="464"/>
      <c r="TUA2" s="464"/>
      <c r="TUB2" s="464"/>
      <c r="TUC2" s="464"/>
      <c r="TUD2" s="464"/>
      <c r="TUE2" s="464"/>
      <c r="TUF2" s="464"/>
      <c r="TUG2" s="464"/>
      <c r="TUH2" s="464"/>
      <c r="TUI2" s="464"/>
      <c r="TUJ2" s="464"/>
      <c r="TUK2" s="464"/>
      <c r="TUL2" s="464"/>
      <c r="TUM2" s="464"/>
      <c r="TUN2" s="464"/>
      <c r="TUO2" s="464"/>
      <c r="TUP2" s="464"/>
      <c r="TUQ2" s="464"/>
      <c r="TUR2" s="464"/>
      <c r="TUS2" s="464"/>
      <c r="TUT2" s="464"/>
      <c r="TUU2" s="464"/>
      <c r="TUV2" s="464"/>
      <c r="TUW2" s="464"/>
      <c r="TUX2" s="464"/>
      <c r="TUY2" s="464"/>
      <c r="TUZ2" s="464"/>
      <c r="TVA2" s="464"/>
      <c r="TVB2" s="464"/>
      <c r="TVC2" s="464"/>
      <c r="TVD2" s="464"/>
      <c r="TVE2" s="464"/>
      <c r="TVF2" s="464"/>
      <c r="TVG2" s="464"/>
      <c r="TVH2" s="464"/>
      <c r="TVI2" s="464"/>
      <c r="TVJ2" s="464"/>
      <c r="TVK2" s="464"/>
      <c r="TVL2" s="464"/>
      <c r="TVM2" s="464"/>
      <c r="TVN2" s="464"/>
      <c r="TVO2" s="464"/>
      <c r="TVP2" s="464"/>
      <c r="TVQ2" s="464"/>
      <c r="TVR2" s="464"/>
      <c r="TVS2" s="464"/>
      <c r="TVT2" s="464"/>
      <c r="TVU2" s="464"/>
      <c r="TVV2" s="464"/>
      <c r="TVW2" s="464"/>
      <c r="TVX2" s="464"/>
      <c r="TVY2" s="464"/>
      <c r="TVZ2" s="464"/>
      <c r="TWA2" s="464"/>
      <c r="TWB2" s="464"/>
      <c r="TWC2" s="464"/>
      <c r="TWD2" s="464"/>
      <c r="TWE2" s="464"/>
      <c r="TWF2" s="464"/>
      <c r="TWG2" s="464"/>
      <c r="TWH2" s="464"/>
      <c r="TWI2" s="464"/>
      <c r="TWJ2" s="464"/>
      <c r="TWK2" s="464"/>
      <c r="TWL2" s="464"/>
      <c r="TWM2" s="464"/>
      <c r="TWN2" s="464"/>
      <c r="TWO2" s="464"/>
      <c r="TWP2" s="464"/>
      <c r="TWQ2" s="464"/>
      <c r="TWR2" s="464"/>
      <c r="TWS2" s="464"/>
      <c r="TWT2" s="464"/>
      <c r="TWU2" s="464"/>
      <c r="TWV2" s="464"/>
      <c r="TWW2" s="464"/>
      <c r="TWX2" s="464"/>
      <c r="TWY2" s="464"/>
      <c r="TWZ2" s="464"/>
      <c r="TXA2" s="464"/>
      <c r="TXB2" s="464"/>
      <c r="TXC2" s="464"/>
      <c r="TXD2" s="464"/>
      <c r="TXE2" s="464"/>
      <c r="TXF2" s="464"/>
      <c r="TXG2" s="464"/>
      <c r="TXH2" s="464"/>
      <c r="TXI2" s="464"/>
      <c r="TXJ2" s="464"/>
      <c r="TXK2" s="464"/>
      <c r="TXL2" s="464"/>
      <c r="TXM2" s="464"/>
      <c r="TXN2" s="464"/>
      <c r="TXO2" s="464"/>
      <c r="TXP2" s="464"/>
      <c r="TXQ2" s="464"/>
      <c r="TXR2" s="464"/>
      <c r="TXS2" s="464"/>
      <c r="TXT2" s="464"/>
      <c r="TXU2" s="464"/>
      <c r="TXV2" s="464"/>
      <c r="TXW2" s="464"/>
      <c r="TXX2" s="464"/>
      <c r="TXY2" s="464"/>
      <c r="TXZ2" s="464"/>
      <c r="TYA2" s="464"/>
      <c r="TYB2" s="464"/>
      <c r="TYC2" s="464"/>
      <c r="TYD2" s="464"/>
      <c r="TYE2" s="464"/>
      <c r="TYF2" s="464"/>
      <c r="TYG2" s="464"/>
      <c r="TYH2" s="464"/>
      <c r="TYI2" s="464"/>
      <c r="TYJ2" s="464"/>
      <c r="TYK2" s="464"/>
      <c r="TYL2" s="464"/>
      <c r="TYM2" s="464"/>
      <c r="TYN2" s="464"/>
      <c r="TYO2" s="464"/>
      <c r="TYP2" s="464"/>
      <c r="TYQ2" s="464"/>
      <c r="TYR2" s="464"/>
      <c r="TYS2" s="464"/>
      <c r="TYT2" s="464"/>
      <c r="TYU2" s="464"/>
      <c r="TYV2" s="464"/>
      <c r="TYW2" s="464"/>
      <c r="TYX2" s="464"/>
      <c r="TYY2" s="464"/>
      <c r="TYZ2" s="464"/>
      <c r="TZA2" s="464"/>
      <c r="TZB2" s="464"/>
      <c r="TZC2" s="464"/>
      <c r="TZD2" s="464"/>
      <c r="TZE2" s="464"/>
      <c r="TZF2" s="464"/>
      <c r="TZG2" s="464"/>
      <c r="TZH2" s="464"/>
      <c r="TZI2" s="464"/>
      <c r="TZJ2" s="464"/>
      <c r="TZK2" s="464"/>
      <c r="TZL2" s="464"/>
      <c r="TZM2" s="464"/>
      <c r="TZN2" s="464"/>
      <c r="TZO2" s="464"/>
      <c r="TZP2" s="464"/>
      <c r="TZQ2" s="464"/>
      <c r="TZR2" s="464"/>
      <c r="TZS2" s="464"/>
      <c r="TZT2" s="464"/>
      <c r="TZU2" s="464"/>
      <c r="TZV2" s="464"/>
      <c r="TZW2" s="464"/>
      <c r="TZX2" s="464"/>
      <c r="TZY2" s="464"/>
      <c r="TZZ2" s="464"/>
      <c r="UAA2" s="464"/>
      <c r="UAB2" s="464"/>
      <c r="UAC2" s="464"/>
      <c r="UAD2" s="464"/>
      <c r="UAE2" s="464"/>
      <c r="UAF2" s="464"/>
      <c r="UAG2" s="464"/>
      <c r="UAH2" s="464"/>
      <c r="UAI2" s="464"/>
      <c r="UAJ2" s="464"/>
      <c r="UAK2" s="464"/>
      <c r="UAL2" s="464"/>
      <c r="UAM2" s="464"/>
      <c r="UAN2" s="464"/>
      <c r="UAO2" s="464"/>
      <c r="UAP2" s="464"/>
      <c r="UAQ2" s="464"/>
      <c r="UAR2" s="464"/>
      <c r="UAS2" s="464"/>
      <c r="UAT2" s="464"/>
      <c r="UAU2" s="464"/>
      <c r="UAV2" s="464"/>
      <c r="UAW2" s="464"/>
      <c r="UAX2" s="464"/>
      <c r="UAY2" s="464"/>
      <c r="UAZ2" s="464"/>
      <c r="UBA2" s="464"/>
      <c r="UBB2" s="464"/>
      <c r="UBC2" s="464"/>
      <c r="UBD2" s="464"/>
      <c r="UBE2" s="464"/>
      <c r="UBF2" s="464"/>
      <c r="UBG2" s="464"/>
      <c r="UBH2" s="464"/>
      <c r="UBI2" s="464"/>
      <c r="UBJ2" s="464"/>
      <c r="UBK2" s="464"/>
      <c r="UBL2" s="464"/>
      <c r="UBM2" s="464"/>
      <c r="UBN2" s="464"/>
      <c r="UBO2" s="464"/>
      <c r="UBP2" s="464"/>
      <c r="UBQ2" s="464"/>
      <c r="UBR2" s="464"/>
      <c r="UBS2" s="464"/>
      <c r="UBT2" s="464"/>
      <c r="UBU2" s="464"/>
      <c r="UBV2" s="464"/>
      <c r="UBW2" s="464"/>
      <c r="UBX2" s="464"/>
      <c r="UBY2" s="464"/>
      <c r="UBZ2" s="464"/>
      <c r="UCA2" s="464"/>
      <c r="UCB2" s="464"/>
      <c r="UCC2" s="464"/>
      <c r="UCD2" s="464"/>
      <c r="UCE2" s="464"/>
      <c r="UCF2" s="464"/>
      <c r="UCG2" s="464"/>
      <c r="UCH2" s="464"/>
      <c r="UCI2" s="464"/>
      <c r="UCJ2" s="464"/>
      <c r="UCK2" s="464"/>
      <c r="UCL2" s="464"/>
      <c r="UCM2" s="464"/>
      <c r="UCN2" s="464"/>
      <c r="UCO2" s="464"/>
      <c r="UCP2" s="464"/>
      <c r="UCQ2" s="464"/>
      <c r="UCR2" s="464"/>
      <c r="UCS2" s="464"/>
      <c r="UCT2" s="464"/>
      <c r="UCU2" s="464"/>
      <c r="UCV2" s="464"/>
      <c r="UCW2" s="464"/>
      <c r="UCX2" s="464"/>
      <c r="UCY2" s="464"/>
      <c r="UCZ2" s="464"/>
      <c r="UDA2" s="464"/>
      <c r="UDB2" s="464"/>
      <c r="UDC2" s="464"/>
      <c r="UDD2" s="464"/>
      <c r="UDE2" s="464"/>
      <c r="UDF2" s="464"/>
      <c r="UDG2" s="464"/>
      <c r="UDH2" s="464"/>
      <c r="UDI2" s="464"/>
      <c r="UDJ2" s="464"/>
      <c r="UDK2" s="464"/>
      <c r="UDL2" s="464"/>
      <c r="UDM2" s="464"/>
      <c r="UDN2" s="464"/>
      <c r="UDO2" s="464"/>
      <c r="UDP2" s="464"/>
      <c r="UDQ2" s="464"/>
      <c r="UDR2" s="464"/>
      <c r="UDS2" s="464"/>
      <c r="UDT2" s="464"/>
      <c r="UDU2" s="464"/>
      <c r="UDV2" s="464"/>
      <c r="UDW2" s="464"/>
      <c r="UDX2" s="464"/>
      <c r="UDY2" s="464"/>
      <c r="UDZ2" s="464"/>
      <c r="UEA2" s="464"/>
      <c r="UEB2" s="464"/>
      <c r="UEC2" s="464"/>
      <c r="UED2" s="464"/>
      <c r="UEE2" s="464"/>
      <c r="UEF2" s="464"/>
      <c r="UEG2" s="464"/>
      <c r="UEH2" s="464"/>
      <c r="UEI2" s="464"/>
      <c r="UEJ2" s="464"/>
      <c r="UEK2" s="464"/>
      <c r="UEL2" s="464"/>
      <c r="UEM2" s="464"/>
      <c r="UEN2" s="464"/>
      <c r="UEO2" s="464"/>
      <c r="UEP2" s="464"/>
      <c r="UEQ2" s="464"/>
      <c r="UER2" s="464"/>
      <c r="UES2" s="464"/>
      <c r="UET2" s="464"/>
      <c r="UEU2" s="464"/>
      <c r="UEV2" s="464"/>
      <c r="UEW2" s="464"/>
      <c r="UEX2" s="464"/>
      <c r="UEY2" s="464"/>
      <c r="UEZ2" s="464"/>
      <c r="UFA2" s="464"/>
      <c r="UFB2" s="464"/>
      <c r="UFC2" s="464"/>
      <c r="UFD2" s="464"/>
      <c r="UFE2" s="464"/>
      <c r="UFF2" s="464"/>
      <c r="UFG2" s="464"/>
      <c r="UFH2" s="464"/>
      <c r="UFI2" s="464"/>
      <c r="UFJ2" s="464"/>
      <c r="UFK2" s="464"/>
      <c r="UFL2" s="464"/>
      <c r="UFM2" s="464"/>
      <c r="UFN2" s="464"/>
      <c r="UFO2" s="464"/>
      <c r="UFP2" s="464"/>
      <c r="UFQ2" s="464"/>
      <c r="UFR2" s="464"/>
      <c r="UFS2" s="464"/>
      <c r="UFT2" s="464"/>
      <c r="UFU2" s="464"/>
      <c r="UFV2" s="464"/>
      <c r="UFW2" s="464"/>
      <c r="UFX2" s="464"/>
      <c r="UFY2" s="464"/>
      <c r="UFZ2" s="464"/>
      <c r="UGA2" s="464"/>
      <c r="UGB2" s="464"/>
      <c r="UGC2" s="464"/>
      <c r="UGD2" s="464"/>
      <c r="UGE2" s="464"/>
      <c r="UGF2" s="464"/>
      <c r="UGG2" s="464"/>
      <c r="UGH2" s="464"/>
      <c r="UGI2" s="464"/>
      <c r="UGJ2" s="464"/>
      <c r="UGK2" s="464"/>
      <c r="UGL2" s="464"/>
      <c r="UGM2" s="464"/>
      <c r="UGN2" s="464"/>
      <c r="UGO2" s="464"/>
      <c r="UGP2" s="464"/>
      <c r="UGQ2" s="464"/>
      <c r="UGR2" s="464"/>
      <c r="UGS2" s="464"/>
      <c r="UGT2" s="464"/>
      <c r="UGU2" s="464"/>
      <c r="UGV2" s="464"/>
      <c r="UGW2" s="464"/>
      <c r="UGX2" s="464"/>
      <c r="UGY2" s="464"/>
      <c r="UGZ2" s="464"/>
      <c r="UHA2" s="464"/>
      <c r="UHB2" s="464"/>
      <c r="UHC2" s="464"/>
      <c r="UHD2" s="464"/>
      <c r="UHE2" s="464"/>
      <c r="UHF2" s="464"/>
      <c r="UHG2" s="464"/>
      <c r="UHH2" s="464"/>
      <c r="UHI2" s="464"/>
      <c r="UHJ2" s="464"/>
      <c r="UHK2" s="464"/>
      <c r="UHL2" s="464"/>
      <c r="UHM2" s="464"/>
      <c r="UHN2" s="464"/>
      <c r="UHO2" s="464"/>
      <c r="UHP2" s="464"/>
      <c r="UHQ2" s="464"/>
      <c r="UHR2" s="464"/>
      <c r="UHS2" s="464"/>
      <c r="UHT2" s="464"/>
      <c r="UHU2" s="464"/>
      <c r="UHV2" s="464"/>
      <c r="UHW2" s="464"/>
      <c r="UHX2" s="464"/>
      <c r="UHY2" s="464"/>
      <c r="UHZ2" s="464"/>
      <c r="UIA2" s="464"/>
      <c r="UIB2" s="464"/>
      <c r="UIC2" s="464"/>
      <c r="UID2" s="464"/>
      <c r="UIE2" s="464"/>
      <c r="UIF2" s="464"/>
      <c r="UIG2" s="464"/>
      <c r="UIH2" s="464"/>
      <c r="UII2" s="464"/>
      <c r="UIJ2" s="464"/>
      <c r="UIK2" s="464"/>
      <c r="UIL2" s="464"/>
      <c r="UIM2" s="464"/>
      <c r="UIN2" s="464"/>
      <c r="UIO2" s="464"/>
      <c r="UIP2" s="464"/>
      <c r="UIQ2" s="464"/>
      <c r="UIR2" s="464"/>
      <c r="UIS2" s="464"/>
      <c r="UIT2" s="464"/>
      <c r="UIU2" s="464"/>
      <c r="UIV2" s="464"/>
      <c r="UIW2" s="464"/>
      <c r="UIX2" s="464"/>
      <c r="UIY2" s="464"/>
      <c r="UIZ2" s="464"/>
      <c r="UJA2" s="464"/>
      <c r="UJB2" s="464"/>
      <c r="UJC2" s="464"/>
      <c r="UJD2" s="464"/>
      <c r="UJE2" s="464"/>
      <c r="UJF2" s="464"/>
      <c r="UJG2" s="464"/>
      <c r="UJH2" s="464"/>
      <c r="UJI2" s="464"/>
      <c r="UJJ2" s="464"/>
      <c r="UJK2" s="464"/>
      <c r="UJL2" s="464"/>
      <c r="UJM2" s="464"/>
      <c r="UJN2" s="464"/>
      <c r="UJO2" s="464"/>
      <c r="UJP2" s="464"/>
      <c r="UJQ2" s="464"/>
      <c r="UJR2" s="464"/>
      <c r="UJS2" s="464"/>
      <c r="UJT2" s="464"/>
      <c r="UJU2" s="464"/>
      <c r="UJV2" s="464"/>
      <c r="UJW2" s="464"/>
      <c r="UJX2" s="464"/>
      <c r="UJY2" s="464"/>
      <c r="UJZ2" s="464"/>
      <c r="UKA2" s="464"/>
      <c r="UKB2" s="464"/>
      <c r="UKC2" s="464"/>
      <c r="UKD2" s="464"/>
      <c r="UKE2" s="464"/>
      <c r="UKF2" s="464"/>
      <c r="UKG2" s="464"/>
      <c r="UKH2" s="464"/>
      <c r="UKI2" s="464"/>
      <c r="UKJ2" s="464"/>
      <c r="UKK2" s="464"/>
      <c r="UKL2" s="464"/>
      <c r="UKM2" s="464"/>
      <c r="UKN2" s="464"/>
      <c r="UKO2" s="464"/>
      <c r="UKP2" s="464"/>
      <c r="UKQ2" s="464"/>
      <c r="UKR2" s="464"/>
      <c r="UKS2" s="464"/>
      <c r="UKT2" s="464"/>
      <c r="UKU2" s="464"/>
      <c r="UKV2" s="464"/>
      <c r="UKW2" s="464"/>
      <c r="UKX2" s="464"/>
      <c r="UKY2" s="464"/>
      <c r="UKZ2" s="464"/>
      <c r="ULA2" s="464"/>
      <c r="ULB2" s="464"/>
      <c r="ULC2" s="464"/>
      <c r="ULD2" s="464"/>
      <c r="ULE2" s="464"/>
      <c r="ULF2" s="464"/>
      <c r="ULG2" s="464"/>
      <c r="ULH2" s="464"/>
      <c r="ULI2" s="464"/>
      <c r="ULJ2" s="464"/>
      <c r="ULK2" s="464"/>
      <c r="ULL2" s="464"/>
      <c r="ULM2" s="464"/>
      <c r="ULN2" s="464"/>
      <c r="ULO2" s="464"/>
      <c r="ULP2" s="464"/>
      <c r="ULQ2" s="464"/>
      <c r="ULR2" s="464"/>
      <c r="ULS2" s="464"/>
      <c r="ULT2" s="464"/>
      <c r="ULU2" s="464"/>
      <c r="ULV2" s="464"/>
      <c r="ULW2" s="464"/>
      <c r="ULX2" s="464"/>
      <c r="ULY2" s="464"/>
      <c r="ULZ2" s="464"/>
      <c r="UMA2" s="464"/>
      <c r="UMB2" s="464"/>
      <c r="UMC2" s="464"/>
      <c r="UMD2" s="464"/>
      <c r="UME2" s="464"/>
      <c r="UMF2" s="464"/>
      <c r="UMG2" s="464"/>
      <c r="UMH2" s="464"/>
      <c r="UMI2" s="464"/>
      <c r="UMJ2" s="464"/>
      <c r="UMK2" s="464"/>
      <c r="UML2" s="464"/>
      <c r="UMM2" s="464"/>
      <c r="UMN2" s="464"/>
      <c r="UMO2" s="464"/>
      <c r="UMP2" s="464"/>
      <c r="UMQ2" s="464"/>
      <c r="UMR2" s="464"/>
      <c r="UMS2" s="464"/>
      <c r="UMT2" s="464"/>
      <c r="UMU2" s="464"/>
      <c r="UMV2" s="464"/>
      <c r="UMW2" s="464"/>
      <c r="UMX2" s="464"/>
      <c r="UMY2" s="464"/>
      <c r="UMZ2" s="464"/>
      <c r="UNA2" s="464"/>
      <c r="UNB2" s="464"/>
      <c r="UNC2" s="464"/>
      <c r="UND2" s="464"/>
      <c r="UNE2" s="464"/>
      <c r="UNF2" s="464"/>
      <c r="UNG2" s="464"/>
      <c r="UNH2" s="464"/>
      <c r="UNI2" s="464"/>
      <c r="UNJ2" s="464"/>
      <c r="UNK2" s="464"/>
      <c r="UNL2" s="464"/>
      <c r="UNM2" s="464"/>
      <c r="UNN2" s="464"/>
      <c r="UNO2" s="464"/>
      <c r="UNP2" s="464"/>
      <c r="UNQ2" s="464"/>
      <c r="UNR2" s="464"/>
      <c r="UNS2" s="464"/>
      <c r="UNT2" s="464"/>
      <c r="UNU2" s="464"/>
      <c r="UNV2" s="464"/>
      <c r="UNW2" s="464"/>
      <c r="UNX2" s="464"/>
      <c r="UNY2" s="464"/>
      <c r="UNZ2" s="464"/>
      <c r="UOA2" s="464"/>
      <c r="UOB2" s="464"/>
      <c r="UOC2" s="464"/>
      <c r="UOD2" s="464"/>
      <c r="UOE2" s="464"/>
      <c r="UOF2" s="464"/>
      <c r="UOG2" s="464"/>
      <c r="UOH2" s="464"/>
      <c r="UOI2" s="464"/>
      <c r="UOJ2" s="464"/>
      <c r="UOK2" s="464"/>
      <c r="UOL2" s="464"/>
      <c r="UOM2" s="464"/>
      <c r="UON2" s="464"/>
      <c r="UOO2" s="464"/>
      <c r="UOP2" s="464"/>
      <c r="UOQ2" s="464"/>
      <c r="UOR2" s="464"/>
      <c r="UOS2" s="464"/>
      <c r="UOT2" s="464"/>
      <c r="UOU2" s="464"/>
      <c r="UOV2" s="464"/>
      <c r="UOW2" s="464"/>
      <c r="UOX2" s="464"/>
      <c r="UOY2" s="464"/>
      <c r="UOZ2" s="464"/>
      <c r="UPA2" s="464"/>
      <c r="UPB2" s="464"/>
      <c r="UPC2" s="464"/>
      <c r="UPD2" s="464"/>
      <c r="UPE2" s="464"/>
      <c r="UPF2" s="464"/>
      <c r="UPG2" s="464"/>
      <c r="UPH2" s="464"/>
      <c r="UPI2" s="464"/>
      <c r="UPJ2" s="464"/>
      <c r="UPK2" s="464"/>
      <c r="UPL2" s="464"/>
      <c r="UPM2" s="464"/>
      <c r="UPN2" s="464"/>
      <c r="UPO2" s="464"/>
      <c r="UPP2" s="464"/>
      <c r="UPQ2" s="464"/>
      <c r="UPR2" s="464"/>
      <c r="UPS2" s="464"/>
      <c r="UPT2" s="464"/>
      <c r="UPU2" s="464"/>
      <c r="UPV2" s="464"/>
      <c r="UPW2" s="464"/>
      <c r="UPX2" s="464"/>
      <c r="UPY2" s="464"/>
      <c r="UPZ2" s="464"/>
      <c r="UQA2" s="464"/>
      <c r="UQB2" s="464"/>
      <c r="UQC2" s="464"/>
      <c r="UQD2" s="464"/>
      <c r="UQE2" s="464"/>
      <c r="UQF2" s="464"/>
      <c r="UQG2" s="464"/>
      <c r="UQH2" s="464"/>
      <c r="UQI2" s="464"/>
      <c r="UQJ2" s="464"/>
      <c r="UQK2" s="464"/>
      <c r="UQL2" s="464"/>
      <c r="UQM2" s="464"/>
      <c r="UQN2" s="464"/>
      <c r="UQO2" s="464"/>
      <c r="UQP2" s="464"/>
      <c r="UQQ2" s="464"/>
      <c r="UQR2" s="464"/>
      <c r="UQS2" s="464"/>
      <c r="UQT2" s="464"/>
      <c r="UQU2" s="464"/>
      <c r="UQV2" s="464"/>
      <c r="UQW2" s="464"/>
      <c r="UQX2" s="464"/>
      <c r="UQY2" s="464"/>
      <c r="UQZ2" s="464"/>
      <c r="URA2" s="464"/>
      <c r="URB2" s="464"/>
      <c r="URC2" s="464"/>
      <c r="URD2" s="464"/>
      <c r="URE2" s="464"/>
      <c r="URF2" s="464"/>
      <c r="URG2" s="464"/>
      <c r="URH2" s="464"/>
      <c r="URI2" s="464"/>
      <c r="URJ2" s="464"/>
      <c r="URK2" s="464"/>
      <c r="URL2" s="464"/>
      <c r="URM2" s="464"/>
      <c r="URN2" s="464"/>
      <c r="URO2" s="464"/>
      <c r="URP2" s="464"/>
      <c r="URQ2" s="464"/>
      <c r="URR2" s="464"/>
      <c r="URS2" s="464"/>
      <c r="URT2" s="464"/>
      <c r="URU2" s="464"/>
      <c r="URV2" s="464"/>
      <c r="URW2" s="464"/>
      <c r="URX2" s="464"/>
      <c r="URY2" s="464"/>
      <c r="URZ2" s="464"/>
      <c r="USA2" s="464"/>
      <c r="USB2" s="464"/>
      <c r="USC2" s="464"/>
      <c r="USD2" s="464"/>
      <c r="USE2" s="464"/>
      <c r="USF2" s="464"/>
      <c r="USG2" s="464"/>
      <c r="USH2" s="464"/>
      <c r="USI2" s="464"/>
      <c r="USJ2" s="464"/>
      <c r="USK2" s="464"/>
      <c r="USL2" s="464"/>
      <c r="USM2" s="464"/>
      <c r="USN2" s="464"/>
      <c r="USO2" s="464"/>
      <c r="USP2" s="464"/>
      <c r="USQ2" s="464"/>
      <c r="USR2" s="464"/>
      <c r="USS2" s="464"/>
      <c r="UST2" s="464"/>
      <c r="USU2" s="464"/>
      <c r="USV2" s="464"/>
      <c r="USW2" s="464"/>
      <c r="USX2" s="464"/>
      <c r="USY2" s="464"/>
      <c r="USZ2" s="464"/>
      <c r="UTA2" s="464"/>
      <c r="UTB2" s="464"/>
      <c r="UTC2" s="464"/>
      <c r="UTD2" s="464"/>
      <c r="UTE2" s="464"/>
      <c r="UTF2" s="464"/>
      <c r="UTG2" s="464"/>
      <c r="UTH2" s="464"/>
      <c r="UTI2" s="464"/>
      <c r="UTJ2" s="464"/>
      <c r="UTK2" s="464"/>
      <c r="UTL2" s="464"/>
      <c r="UTM2" s="464"/>
      <c r="UTN2" s="464"/>
      <c r="UTO2" s="464"/>
      <c r="UTP2" s="464"/>
      <c r="UTQ2" s="464"/>
      <c r="UTR2" s="464"/>
      <c r="UTS2" s="464"/>
      <c r="UTT2" s="464"/>
      <c r="UTU2" s="464"/>
      <c r="UTV2" s="464"/>
      <c r="UTW2" s="464"/>
      <c r="UTX2" s="464"/>
      <c r="UTY2" s="464"/>
      <c r="UTZ2" s="464"/>
      <c r="UUA2" s="464"/>
      <c r="UUB2" s="464"/>
      <c r="UUC2" s="464"/>
      <c r="UUD2" s="464"/>
      <c r="UUE2" s="464"/>
      <c r="UUF2" s="464"/>
      <c r="UUG2" s="464"/>
      <c r="UUH2" s="464"/>
      <c r="UUI2" s="464"/>
      <c r="UUJ2" s="464"/>
      <c r="UUK2" s="464"/>
      <c r="UUL2" s="464"/>
      <c r="UUM2" s="464"/>
      <c r="UUN2" s="464"/>
      <c r="UUO2" s="464"/>
      <c r="UUP2" s="464"/>
      <c r="UUQ2" s="464"/>
      <c r="UUR2" s="464"/>
      <c r="UUS2" s="464"/>
      <c r="UUT2" s="464"/>
      <c r="UUU2" s="464"/>
      <c r="UUV2" s="464"/>
      <c r="UUW2" s="464"/>
      <c r="UUX2" s="464"/>
      <c r="UUY2" s="464"/>
      <c r="UUZ2" s="464"/>
      <c r="UVA2" s="464"/>
      <c r="UVB2" s="464"/>
      <c r="UVC2" s="464"/>
      <c r="UVD2" s="464"/>
      <c r="UVE2" s="464"/>
      <c r="UVF2" s="464"/>
      <c r="UVG2" s="464"/>
      <c r="UVH2" s="464"/>
      <c r="UVI2" s="464"/>
      <c r="UVJ2" s="464"/>
      <c r="UVK2" s="464"/>
      <c r="UVL2" s="464"/>
      <c r="UVM2" s="464"/>
      <c r="UVN2" s="464"/>
      <c r="UVO2" s="464"/>
      <c r="UVP2" s="464"/>
      <c r="UVQ2" s="464"/>
      <c r="UVR2" s="464"/>
      <c r="UVS2" s="464"/>
      <c r="UVT2" s="464"/>
      <c r="UVU2" s="464"/>
      <c r="UVV2" s="464"/>
      <c r="UVW2" s="464"/>
      <c r="UVX2" s="464"/>
      <c r="UVY2" s="464"/>
      <c r="UVZ2" s="464"/>
      <c r="UWA2" s="464"/>
      <c r="UWB2" s="464"/>
      <c r="UWC2" s="464"/>
      <c r="UWD2" s="464"/>
      <c r="UWE2" s="464"/>
      <c r="UWF2" s="464"/>
      <c r="UWG2" s="464"/>
      <c r="UWH2" s="464"/>
      <c r="UWI2" s="464"/>
      <c r="UWJ2" s="464"/>
      <c r="UWK2" s="464"/>
      <c r="UWL2" s="464"/>
      <c r="UWM2" s="464"/>
      <c r="UWN2" s="464"/>
      <c r="UWO2" s="464"/>
      <c r="UWP2" s="464"/>
      <c r="UWQ2" s="464"/>
      <c r="UWR2" s="464"/>
      <c r="UWS2" s="464"/>
      <c r="UWT2" s="464"/>
      <c r="UWU2" s="464"/>
      <c r="UWV2" s="464"/>
      <c r="UWW2" s="464"/>
      <c r="UWX2" s="464"/>
      <c r="UWY2" s="464"/>
      <c r="UWZ2" s="464"/>
      <c r="UXA2" s="464"/>
      <c r="UXB2" s="464"/>
      <c r="UXC2" s="464"/>
      <c r="UXD2" s="464"/>
      <c r="UXE2" s="464"/>
      <c r="UXF2" s="464"/>
      <c r="UXG2" s="464"/>
      <c r="UXH2" s="464"/>
      <c r="UXI2" s="464"/>
      <c r="UXJ2" s="464"/>
      <c r="UXK2" s="464"/>
      <c r="UXL2" s="464"/>
      <c r="UXM2" s="464"/>
      <c r="UXN2" s="464"/>
      <c r="UXO2" s="464"/>
      <c r="UXP2" s="464"/>
      <c r="UXQ2" s="464"/>
      <c r="UXR2" s="464"/>
      <c r="UXS2" s="464"/>
      <c r="UXT2" s="464"/>
      <c r="UXU2" s="464"/>
      <c r="UXV2" s="464"/>
      <c r="UXW2" s="464"/>
      <c r="UXX2" s="464"/>
      <c r="UXY2" s="464"/>
      <c r="UXZ2" s="464"/>
      <c r="UYA2" s="464"/>
      <c r="UYB2" s="464"/>
      <c r="UYC2" s="464"/>
      <c r="UYD2" s="464"/>
      <c r="UYE2" s="464"/>
      <c r="UYF2" s="464"/>
      <c r="UYG2" s="464"/>
      <c r="UYH2" s="464"/>
      <c r="UYI2" s="464"/>
      <c r="UYJ2" s="464"/>
      <c r="UYK2" s="464"/>
      <c r="UYL2" s="464"/>
      <c r="UYM2" s="464"/>
      <c r="UYN2" s="464"/>
      <c r="UYO2" s="464"/>
      <c r="UYP2" s="464"/>
      <c r="UYQ2" s="464"/>
      <c r="UYR2" s="464"/>
      <c r="UYS2" s="464"/>
      <c r="UYT2" s="464"/>
      <c r="UYU2" s="464"/>
      <c r="UYV2" s="464"/>
      <c r="UYW2" s="464"/>
      <c r="UYX2" s="464"/>
      <c r="UYY2" s="464"/>
      <c r="UYZ2" s="464"/>
      <c r="UZA2" s="464"/>
      <c r="UZB2" s="464"/>
      <c r="UZC2" s="464"/>
      <c r="UZD2" s="464"/>
      <c r="UZE2" s="464"/>
      <c r="UZF2" s="464"/>
      <c r="UZG2" s="464"/>
      <c r="UZH2" s="464"/>
      <c r="UZI2" s="464"/>
      <c r="UZJ2" s="464"/>
      <c r="UZK2" s="464"/>
      <c r="UZL2" s="464"/>
      <c r="UZM2" s="464"/>
      <c r="UZN2" s="464"/>
      <c r="UZO2" s="464"/>
      <c r="UZP2" s="464"/>
      <c r="UZQ2" s="464"/>
      <c r="UZR2" s="464"/>
      <c r="UZS2" s="464"/>
      <c r="UZT2" s="464"/>
      <c r="UZU2" s="464"/>
      <c r="UZV2" s="464"/>
      <c r="UZW2" s="464"/>
      <c r="UZX2" s="464"/>
      <c r="UZY2" s="464"/>
      <c r="UZZ2" s="464"/>
      <c r="VAA2" s="464"/>
      <c r="VAB2" s="464"/>
      <c r="VAC2" s="464"/>
      <c r="VAD2" s="464"/>
      <c r="VAE2" s="464"/>
      <c r="VAF2" s="464"/>
      <c r="VAG2" s="464"/>
      <c r="VAH2" s="464"/>
      <c r="VAI2" s="464"/>
      <c r="VAJ2" s="464"/>
      <c r="VAK2" s="464"/>
      <c r="VAL2" s="464"/>
      <c r="VAM2" s="464"/>
      <c r="VAN2" s="464"/>
      <c r="VAO2" s="464"/>
      <c r="VAP2" s="464"/>
      <c r="VAQ2" s="464"/>
      <c r="VAR2" s="464"/>
      <c r="VAS2" s="464"/>
      <c r="VAT2" s="464"/>
      <c r="VAU2" s="464"/>
      <c r="VAV2" s="464"/>
      <c r="VAW2" s="464"/>
      <c r="VAX2" s="464"/>
      <c r="VAY2" s="464"/>
      <c r="VAZ2" s="464"/>
      <c r="VBA2" s="464"/>
      <c r="VBB2" s="464"/>
      <c r="VBC2" s="464"/>
      <c r="VBD2" s="464"/>
      <c r="VBE2" s="464"/>
      <c r="VBF2" s="464"/>
      <c r="VBG2" s="464"/>
      <c r="VBH2" s="464"/>
      <c r="VBI2" s="464"/>
      <c r="VBJ2" s="464"/>
      <c r="VBK2" s="464"/>
      <c r="VBL2" s="464"/>
      <c r="VBM2" s="464"/>
      <c r="VBN2" s="464"/>
      <c r="VBO2" s="464"/>
      <c r="VBP2" s="464"/>
      <c r="VBQ2" s="464"/>
      <c r="VBR2" s="464"/>
      <c r="VBS2" s="464"/>
      <c r="VBT2" s="464"/>
      <c r="VBU2" s="464"/>
      <c r="VBV2" s="464"/>
      <c r="VBW2" s="464"/>
      <c r="VBX2" s="464"/>
      <c r="VBY2" s="464"/>
      <c r="VBZ2" s="464"/>
      <c r="VCA2" s="464"/>
      <c r="VCB2" s="464"/>
      <c r="VCC2" s="464"/>
      <c r="VCD2" s="464"/>
      <c r="VCE2" s="464"/>
      <c r="VCF2" s="464"/>
      <c r="VCG2" s="464"/>
      <c r="VCH2" s="464"/>
      <c r="VCI2" s="464"/>
      <c r="VCJ2" s="464"/>
      <c r="VCK2" s="464"/>
      <c r="VCL2" s="464"/>
      <c r="VCM2" s="464"/>
      <c r="VCN2" s="464"/>
      <c r="VCO2" s="464"/>
      <c r="VCP2" s="464"/>
      <c r="VCQ2" s="464"/>
      <c r="VCR2" s="464"/>
      <c r="VCS2" s="464"/>
      <c r="VCT2" s="464"/>
      <c r="VCU2" s="464"/>
      <c r="VCV2" s="464"/>
      <c r="VCW2" s="464"/>
      <c r="VCX2" s="464"/>
      <c r="VCY2" s="464"/>
      <c r="VCZ2" s="464"/>
      <c r="VDA2" s="464"/>
      <c r="VDB2" s="464"/>
      <c r="VDC2" s="464"/>
      <c r="VDD2" s="464"/>
      <c r="VDE2" s="464"/>
      <c r="VDF2" s="464"/>
      <c r="VDG2" s="464"/>
      <c r="VDH2" s="464"/>
      <c r="VDI2" s="464"/>
      <c r="VDJ2" s="464"/>
      <c r="VDK2" s="464"/>
      <c r="VDL2" s="464"/>
      <c r="VDM2" s="464"/>
      <c r="VDN2" s="464"/>
      <c r="VDO2" s="464"/>
      <c r="VDP2" s="464"/>
      <c r="VDQ2" s="464"/>
      <c r="VDR2" s="464"/>
      <c r="VDS2" s="464"/>
      <c r="VDT2" s="464"/>
      <c r="VDU2" s="464"/>
      <c r="VDV2" s="464"/>
      <c r="VDW2" s="464"/>
      <c r="VDX2" s="464"/>
      <c r="VDY2" s="464"/>
      <c r="VDZ2" s="464"/>
      <c r="VEA2" s="464"/>
      <c r="VEB2" s="464"/>
      <c r="VEC2" s="464"/>
      <c r="VED2" s="464"/>
      <c r="VEE2" s="464"/>
      <c r="VEF2" s="464"/>
      <c r="VEG2" s="464"/>
      <c r="VEH2" s="464"/>
      <c r="VEI2" s="464"/>
      <c r="VEJ2" s="464"/>
      <c r="VEK2" s="464"/>
      <c r="VEL2" s="464"/>
      <c r="VEM2" s="464"/>
      <c r="VEN2" s="464"/>
      <c r="VEO2" s="464"/>
      <c r="VEP2" s="464"/>
      <c r="VEQ2" s="464"/>
      <c r="VER2" s="464"/>
      <c r="VES2" s="464"/>
      <c r="VET2" s="464"/>
      <c r="VEU2" s="464"/>
      <c r="VEV2" s="464"/>
      <c r="VEW2" s="464"/>
      <c r="VEX2" s="464"/>
      <c r="VEY2" s="464"/>
      <c r="VEZ2" s="464"/>
      <c r="VFA2" s="464"/>
      <c r="VFB2" s="464"/>
      <c r="VFC2" s="464"/>
      <c r="VFD2" s="464"/>
      <c r="VFE2" s="464"/>
      <c r="VFF2" s="464"/>
      <c r="VFG2" s="464"/>
      <c r="VFH2" s="464"/>
      <c r="VFI2" s="464"/>
      <c r="VFJ2" s="464"/>
      <c r="VFK2" s="464"/>
      <c r="VFL2" s="464"/>
      <c r="VFM2" s="464"/>
      <c r="VFN2" s="464"/>
      <c r="VFO2" s="464"/>
      <c r="VFP2" s="464"/>
      <c r="VFQ2" s="464"/>
      <c r="VFR2" s="464"/>
      <c r="VFS2" s="464"/>
      <c r="VFT2" s="464"/>
      <c r="VFU2" s="464"/>
      <c r="VFV2" s="464"/>
      <c r="VFW2" s="464"/>
      <c r="VFX2" s="464"/>
      <c r="VFY2" s="464"/>
      <c r="VFZ2" s="464"/>
      <c r="VGA2" s="464"/>
      <c r="VGB2" s="464"/>
      <c r="VGC2" s="464"/>
      <c r="VGD2" s="464"/>
      <c r="VGE2" s="464"/>
      <c r="VGF2" s="464"/>
      <c r="VGG2" s="464"/>
      <c r="VGH2" s="464"/>
      <c r="VGI2" s="464"/>
      <c r="VGJ2" s="464"/>
      <c r="VGK2" s="464"/>
      <c r="VGL2" s="464"/>
      <c r="VGM2" s="464"/>
      <c r="VGN2" s="464"/>
      <c r="VGO2" s="464"/>
      <c r="VGP2" s="464"/>
      <c r="VGQ2" s="464"/>
      <c r="VGR2" s="464"/>
      <c r="VGS2" s="464"/>
      <c r="VGT2" s="464"/>
      <c r="VGU2" s="464"/>
      <c r="VGV2" s="464"/>
      <c r="VGW2" s="464"/>
      <c r="VGX2" s="464"/>
      <c r="VGY2" s="464"/>
      <c r="VGZ2" s="464"/>
      <c r="VHA2" s="464"/>
      <c r="VHB2" s="464"/>
      <c r="VHC2" s="464"/>
      <c r="VHD2" s="464"/>
      <c r="VHE2" s="464"/>
      <c r="VHF2" s="464"/>
      <c r="VHG2" s="464"/>
      <c r="VHH2" s="464"/>
      <c r="VHI2" s="464"/>
      <c r="VHJ2" s="464"/>
      <c r="VHK2" s="464"/>
      <c r="VHL2" s="464"/>
      <c r="VHM2" s="464"/>
      <c r="VHN2" s="464"/>
      <c r="VHO2" s="464"/>
      <c r="VHP2" s="464"/>
      <c r="VHQ2" s="464"/>
      <c r="VHR2" s="464"/>
      <c r="VHS2" s="464"/>
      <c r="VHT2" s="464"/>
      <c r="VHU2" s="464"/>
      <c r="VHV2" s="464"/>
      <c r="VHW2" s="464"/>
      <c r="VHX2" s="464"/>
      <c r="VHY2" s="464"/>
      <c r="VHZ2" s="464"/>
      <c r="VIA2" s="464"/>
      <c r="VIB2" s="464"/>
      <c r="VIC2" s="464"/>
      <c r="VID2" s="464"/>
      <c r="VIE2" s="464"/>
      <c r="VIF2" s="464"/>
      <c r="VIG2" s="464"/>
      <c r="VIH2" s="464"/>
      <c r="VII2" s="464"/>
      <c r="VIJ2" s="464"/>
      <c r="VIK2" s="464"/>
      <c r="VIL2" s="464"/>
      <c r="VIM2" s="464"/>
      <c r="VIN2" s="464"/>
      <c r="VIO2" s="464"/>
      <c r="VIP2" s="464"/>
      <c r="VIQ2" s="464"/>
      <c r="VIR2" s="464"/>
      <c r="VIS2" s="464"/>
      <c r="VIT2" s="464"/>
      <c r="VIU2" s="464"/>
      <c r="VIV2" s="464"/>
      <c r="VIW2" s="464"/>
      <c r="VIX2" s="464"/>
      <c r="VIY2" s="464"/>
      <c r="VIZ2" s="464"/>
      <c r="VJA2" s="464"/>
      <c r="VJB2" s="464"/>
      <c r="VJC2" s="464"/>
      <c r="VJD2" s="464"/>
      <c r="VJE2" s="464"/>
      <c r="VJF2" s="464"/>
      <c r="VJG2" s="464"/>
      <c r="VJH2" s="464"/>
      <c r="VJI2" s="464"/>
      <c r="VJJ2" s="464"/>
      <c r="VJK2" s="464"/>
      <c r="VJL2" s="464"/>
      <c r="VJM2" s="464"/>
      <c r="VJN2" s="464"/>
      <c r="VJO2" s="464"/>
      <c r="VJP2" s="464"/>
      <c r="VJQ2" s="464"/>
      <c r="VJR2" s="464"/>
      <c r="VJS2" s="464"/>
      <c r="VJT2" s="464"/>
      <c r="VJU2" s="464"/>
      <c r="VJV2" s="464"/>
      <c r="VJW2" s="464"/>
      <c r="VJX2" s="464"/>
      <c r="VJY2" s="464"/>
      <c r="VJZ2" s="464"/>
      <c r="VKA2" s="464"/>
      <c r="VKB2" s="464"/>
      <c r="VKC2" s="464"/>
      <c r="VKD2" s="464"/>
      <c r="VKE2" s="464"/>
      <c r="VKF2" s="464"/>
      <c r="VKG2" s="464"/>
      <c r="VKH2" s="464"/>
      <c r="VKI2" s="464"/>
      <c r="VKJ2" s="464"/>
      <c r="VKK2" s="464"/>
      <c r="VKL2" s="464"/>
      <c r="VKM2" s="464"/>
      <c r="VKN2" s="464"/>
      <c r="VKO2" s="464"/>
      <c r="VKP2" s="464"/>
      <c r="VKQ2" s="464"/>
      <c r="VKR2" s="464"/>
      <c r="VKS2" s="464"/>
      <c r="VKT2" s="464"/>
      <c r="VKU2" s="464"/>
      <c r="VKV2" s="464"/>
      <c r="VKW2" s="464"/>
      <c r="VKX2" s="464"/>
      <c r="VKY2" s="464"/>
      <c r="VKZ2" s="464"/>
      <c r="VLA2" s="464"/>
      <c r="VLB2" s="464"/>
      <c r="VLC2" s="464"/>
      <c r="VLD2" s="464"/>
      <c r="VLE2" s="464"/>
      <c r="VLF2" s="464"/>
      <c r="VLG2" s="464"/>
      <c r="VLH2" s="464"/>
      <c r="VLI2" s="464"/>
      <c r="VLJ2" s="464"/>
      <c r="VLK2" s="464"/>
      <c r="VLL2" s="464"/>
      <c r="VLM2" s="464"/>
      <c r="VLN2" s="464"/>
      <c r="VLO2" s="464"/>
      <c r="VLP2" s="464"/>
      <c r="VLQ2" s="464"/>
      <c r="VLR2" s="464"/>
      <c r="VLS2" s="464"/>
      <c r="VLT2" s="464"/>
      <c r="VLU2" s="464"/>
      <c r="VLV2" s="464"/>
      <c r="VLW2" s="464"/>
      <c r="VLX2" s="464"/>
      <c r="VLY2" s="464"/>
      <c r="VLZ2" s="464"/>
      <c r="VMA2" s="464"/>
      <c r="VMB2" s="464"/>
      <c r="VMC2" s="464"/>
      <c r="VMD2" s="464"/>
      <c r="VME2" s="464"/>
      <c r="VMF2" s="464"/>
      <c r="VMG2" s="464"/>
      <c r="VMH2" s="464"/>
      <c r="VMI2" s="464"/>
      <c r="VMJ2" s="464"/>
      <c r="VMK2" s="464"/>
      <c r="VML2" s="464"/>
      <c r="VMM2" s="464"/>
      <c r="VMN2" s="464"/>
      <c r="VMO2" s="464"/>
      <c r="VMP2" s="464"/>
      <c r="VMQ2" s="464"/>
      <c r="VMR2" s="464"/>
      <c r="VMS2" s="464"/>
      <c r="VMT2" s="464"/>
      <c r="VMU2" s="464"/>
      <c r="VMV2" s="464"/>
      <c r="VMW2" s="464"/>
      <c r="VMX2" s="464"/>
      <c r="VMY2" s="464"/>
      <c r="VMZ2" s="464"/>
      <c r="VNA2" s="464"/>
      <c r="VNB2" s="464"/>
      <c r="VNC2" s="464"/>
      <c r="VND2" s="464"/>
      <c r="VNE2" s="464"/>
      <c r="VNF2" s="464"/>
      <c r="VNG2" s="464"/>
      <c r="VNH2" s="464"/>
      <c r="VNI2" s="464"/>
      <c r="VNJ2" s="464"/>
      <c r="VNK2" s="464"/>
      <c r="VNL2" s="464"/>
      <c r="VNM2" s="464"/>
      <c r="VNN2" s="464"/>
      <c r="VNO2" s="464"/>
      <c r="VNP2" s="464"/>
      <c r="VNQ2" s="464"/>
      <c r="VNR2" s="464"/>
      <c r="VNS2" s="464"/>
      <c r="VNT2" s="464"/>
      <c r="VNU2" s="464"/>
      <c r="VNV2" s="464"/>
      <c r="VNW2" s="464"/>
      <c r="VNX2" s="464"/>
      <c r="VNY2" s="464"/>
      <c r="VNZ2" s="464"/>
      <c r="VOA2" s="464"/>
      <c r="VOB2" s="464"/>
      <c r="VOC2" s="464"/>
      <c r="VOD2" s="464"/>
      <c r="VOE2" s="464"/>
      <c r="VOF2" s="464"/>
      <c r="VOG2" s="464"/>
      <c r="VOH2" s="464"/>
      <c r="VOI2" s="464"/>
      <c r="VOJ2" s="464"/>
      <c r="VOK2" s="464"/>
      <c r="VOL2" s="464"/>
      <c r="VOM2" s="464"/>
      <c r="VON2" s="464"/>
      <c r="VOO2" s="464"/>
      <c r="VOP2" s="464"/>
      <c r="VOQ2" s="464"/>
      <c r="VOR2" s="464"/>
      <c r="VOS2" s="464"/>
      <c r="VOT2" s="464"/>
      <c r="VOU2" s="464"/>
      <c r="VOV2" s="464"/>
      <c r="VOW2" s="464"/>
      <c r="VOX2" s="464"/>
      <c r="VOY2" s="464"/>
      <c r="VOZ2" s="464"/>
      <c r="VPA2" s="464"/>
      <c r="VPB2" s="464"/>
      <c r="VPC2" s="464"/>
      <c r="VPD2" s="464"/>
      <c r="VPE2" s="464"/>
      <c r="VPF2" s="464"/>
      <c r="VPG2" s="464"/>
      <c r="VPH2" s="464"/>
      <c r="VPI2" s="464"/>
      <c r="VPJ2" s="464"/>
      <c r="VPK2" s="464"/>
      <c r="VPL2" s="464"/>
      <c r="VPM2" s="464"/>
      <c r="VPN2" s="464"/>
      <c r="VPO2" s="464"/>
      <c r="VPP2" s="464"/>
      <c r="VPQ2" s="464"/>
      <c r="VPR2" s="464"/>
      <c r="VPS2" s="464"/>
      <c r="VPT2" s="464"/>
      <c r="VPU2" s="464"/>
      <c r="VPV2" s="464"/>
      <c r="VPW2" s="464"/>
      <c r="VPX2" s="464"/>
      <c r="VPY2" s="464"/>
      <c r="VPZ2" s="464"/>
      <c r="VQA2" s="464"/>
      <c r="VQB2" s="464"/>
      <c r="VQC2" s="464"/>
      <c r="VQD2" s="464"/>
      <c r="VQE2" s="464"/>
      <c r="VQF2" s="464"/>
      <c r="VQG2" s="464"/>
      <c r="VQH2" s="464"/>
      <c r="VQI2" s="464"/>
      <c r="VQJ2" s="464"/>
      <c r="VQK2" s="464"/>
      <c r="VQL2" s="464"/>
      <c r="VQM2" s="464"/>
      <c r="VQN2" s="464"/>
      <c r="VQO2" s="464"/>
      <c r="VQP2" s="464"/>
      <c r="VQQ2" s="464"/>
      <c r="VQR2" s="464"/>
      <c r="VQS2" s="464"/>
      <c r="VQT2" s="464"/>
      <c r="VQU2" s="464"/>
      <c r="VQV2" s="464"/>
      <c r="VQW2" s="464"/>
      <c r="VQX2" s="464"/>
      <c r="VQY2" s="464"/>
      <c r="VQZ2" s="464"/>
      <c r="VRA2" s="464"/>
      <c r="VRB2" s="464"/>
      <c r="VRC2" s="464"/>
      <c r="VRD2" s="464"/>
      <c r="VRE2" s="464"/>
      <c r="VRF2" s="464"/>
      <c r="VRG2" s="464"/>
      <c r="VRH2" s="464"/>
      <c r="VRI2" s="464"/>
      <c r="VRJ2" s="464"/>
      <c r="VRK2" s="464"/>
      <c r="VRL2" s="464"/>
      <c r="VRM2" s="464"/>
      <c r="VRN2" s="464"/>
      <c r="VRO2" s="464"/>
      <c r="VRP2" s="464"/>
      <c r="VRQ2" s="464"/>
      <c r="VRR2" s="464"/>
      <c r="VRS2" s="464"/>
      <c r="VRT2" s="464"/>
      <c r="VRU2" s="464"/>
      <c r="VRV2" s="464"/>
      <c r="VRW2" s="464"/>
      <c r="VRX2" s="464"/>
      <c r="VRY2" s="464"/>
      <c r="VRZ2" s="464"/>
      <c r="VSA2" s="464"/>
      <c r="VSB2" s="464"/>
      <c r="VSC2" s="464"/>
      <c r="VSD2" s="464"/>
      <c r="VSE2" s="464"/>
      <c r="VSF2" s="464"/>
      <c r="VSG2" s="464"/>
      <c r="VSH2" s="464"/>
      <c r="VSI2" s="464"/>
      <c r="VSJ2" s="464"/>
      <c r="VSK2" s="464"/>
      <c r="VSL2" s="464"/>
      <c r="VSM2" s="464"/>
      <c r="VSN2" s="464"/>
      <c r="VSO2" s="464"/>
      <c r="VSP2" s="464"/>
      <c r="VSQ2" s="464"/>
      <c r="VSR2" s="464"/>
      <c r="VSS2" s="464"/>
      <c r="VST2" s="464"/>
      <c r="VSU2" s="464"/>
      <c r="VSV2" s="464"/>
      <c r="VSW2" s="464"/>
      <c r="VSX2" s="464"/>
      <c r="VSY2" s="464"/>
      <c r="VSZ2" s="464"/>
      <c r="VTA2" s="464"/>
      <c r="VTB2" s="464"/>
      <c r="VTC2" s="464"/>
      <c r="VTD2" s="464"/>
      <c r="VTE2" s="464"/>
      <c r="VTF2" s="464"/>
      <c r="VTG2" s="464"/>
      <c r="VTH2" s="464"/>
      <c r="VTI2" s="464"/>
      <c r="VTJ2" s="464"/>
      <c r="VTK2" s="464"/>
      <c r="VTL2" s="464"/>
      <c r="VTM2" s="464"/>
      <c r="VTN2" s="464"/>
      <c r="VTO2" s="464"/>
      <c r="VTP2" s="464"/>
      <c r="VTQ2" s="464"/>
      <c r="VTR2" s="464"/>
      <c r="VTS2" s="464"/>
      <c r="VTT2" s="464"/>
      <c r="VTU2" s="464"/>
      <c r="VTV2" s="464"/>
      <c r="VTW2" s="464"/>
      <c r="VTX2" s="464"/>
      <c r="VTY2" s="464"/>
      <c r="VTZ2" s="464"/>
      <c r="VUA2" s="464"/>
      <c r="VUB2" s="464"/>
      <c r="VUC2" s="464"/>
      <c r="VUD2" s="464"/>
      <c r="VUE2" s="464"/>
      <c r="VUF2" s="464"/>
      <c r="VUG2" s="464"/>
      <c r="VUH2" s="464"/>
      <c r="VUI2" s="464"/>
      <c r="VUJ2" s="464"/>
      <c r="VUK2" s="464"/>
      <c r="VUL2" s="464"/>
      <c r="VUM2" s="464"/>
      <c r="VUN2" s="464"/>
      <c r="VUO2" s="464"/>
      <c r="VUP2" s="464"/>
      <c r="VUQ2" s="464"/>
      <c r="VUR2" s="464"/>
      <c r="VUS2" s="464"/>
      <c r="VUT2" s="464"/>
      <c r="VUU2" s="464"/>
      <c r="VUV2" s="464"/>
      <c r="VUW2" s="464"/>
      <c r="VUX2" s="464"/>
      <c r="VUY2" s="464"/>
      <c r="VUZ2" s="464"/>
      <c r="VVA2" s="464"/>
      <c r="VVB2" s="464"/>
      <c r="VVC2" s="464"/>
      <c r="VVD2" s="464"/>
      <c r="VVE2" s="464"/>
      <c r="VVF2" s="464"/>
      <c r="VVG2" s="464"/>
      <c r="VVH2" s="464"/>
      <c r="VVI2" s="464"/>
      <c r="VVJ2" s="464"/>
      <c r="VVK2" s="464"/>
      <c r="VVL2" s="464"/>
      <c r="VVM2" s="464"/>
      <c r="VVN2" s="464"/>
      <c r="VVO2" s="464"/>
      <c r="VVP2" s="464"/>
      <c r="VVQ2" s="464"/>
      <c r="VVR2" s="464"/>
      <c r="VVS2" s="464"/>
      <c r="VVT2" s="464"/>
      <c r="VVU2" s="464"/>
      <c r="VVV2" s="464"/>
      <c r="VVW2" s="464"/>
      <c r="VVX2" s="464"/>
      <c r="VVY2" s="464"/>
      <c r="VVZ2" s="464"/>
      <c r="VWA2" s="464"/>
      <c r="VWB2" s="464"/>
      <c r="VWC2" s="464"/>
      <c r="VWD2" s="464"/>
      <c r="VWE2" s="464"/>
      <c r="VWF2" s="464"/>
      <c r="VWG2" s="464"/>
      <c r="VWH2" s="464"/>
      <c r="VWI2" s="464"/>
      <c r="VWJ2" s="464"/>
      <c r="VWK2" s="464"/>
      <c r="VWL2" s="464"/>
      <c r="VWM2" s="464"/>
      <c r="VWN2" s="464"/>
      <c r="VWO2" s="464"/>
      <c r="VWP2" s="464"/>
      <c r="VWQ2" s="464"/>
      <c r="VWR2" s="464"/>
      <c r="VWS2" s="464"/>
      <c r="VWT2" s="464"/>
      <c r="VWU2" s="464"/>
      <c r="VWV2" s="464"/>
      <c r="VWW2" s="464"/>
      <c r="VWX2" s="464"/>
      <c r="VWY2" s="464"/>
      <c r="VWZ2" s="464"/>
      <c r="VXA2" s="464"/>
      <c r="VXB2" s="464"/>
      <c r="VXC2" s="464"/>
      <c r="VXD2" s="464"/>
      <c r="VXE2" s="464"/>
      <c r="VXF2" s="464"/>
      <c r="VXG2" s="464"/>
      <c r="VXH2" s="464"/>
      <c r="VXI2" s="464"/>
      <c r="VXJ2" s="464"/>
      <c r="VXK2" s="464"/>
      <c r="VXL2" s="464"/>
      <c r="VXM2" s="464"/>
      <c r="VXN2" s="464"/>
      <c r="VXO2" s="464"/>
      <c r="VXP2" s="464"/>
      <c r="VXQ2" s="464"/>
      <c r="VXR2" s="464"/>
      <c r="VXS2" s="464"/>
      <c r="VXT2" s="464"/>
      <c r="VXU2" s="464"/>
      <c r="VXV2" s="464"/>
      <c r="VXW2" s="464"/>
      <c r="VXX2" s="464"/>
      <c r="VXY2" s="464"/>
      <c r="VXZ2" s="464"/>
      <c r="VYA2" s="464"/>
      <c r="VYB2" s="464"/>
      <c r="VYC2" s="464"/>
      <c r="VYD2" s="464"/>
      <c r="VYE2" s="464"/>
      <c r="VYF2" s="464"/>
      <c r="VYG2" s="464"/>
      <c r="VYH2" s="464"/>
      <c r="VYI2" s="464"/>
      <c r="VYJ2" s="464"/>
      <c r="VYK2" s="464"/>
      <c r="VYL2" s="464"/>
      <c r="VYM2" s="464"/>
      <c r="VYN2" s="464"/>
      <c r="VYO2" s="464"/>
      <c r="VYP2" s="464"/>
      <c r="VYQ2" s="464"/>
      <c r="VYR2" s="464"/>
      <c r="VYS2" s="464"/>
      <c r="VYT2" s="464"/>
      <c r="VYU2" s="464"/>
      <c r="VYV2" s="464"/>
      <c r="VYW2" s="464"/>
      <c r="VYX2" s="464"/>
      <c r="VYY2" s="464"/>
      <c r="VYZ2" s="464"/>
      <c r="VZA2" s="464"/>
      <c r="VZB2" s="464"/>
      <c r="VZC2" s="464"/>
      <c r="VZD2" s="464"/>
      <c r="VZE2" s="464"/>
      <c r="VZF2" s="464"/>
      <c r="VZG2" s="464"/>
      <c r="VZH2" s="464"/>
      <c r="VZI2" s="464"/>
      <c r="VZJ2" s="464"/>
      <c r="VZK2" s="464"/>
      <c r="VZL2" s="464"/>
      <c r="VZM2" s="464"/>
      <c r="VZN2" s="464"/>
      <c r="VZO2" s="464"/>
      <c r="VZP2" s="464"/>
      <c r="VZQ2" s="464"/>
      <c r="VZR2" s="464"/>
      <c r="VZS2" s="464"/>
      <c r="VZT2" s="464"/>
      <c r="VZU2" s="464"/>
      <c r="VZV2" s="464"/>
      <c r="VZW2" s="464"/>
      <c r="VZX2" s="464"/>
      <c r="VZY2" s="464"/>
      <c r="VZZ2" s="464"/>
      <c r="WAA2" s="464"/>
      <c r="WAB2" s="464"/>
      <c r="WAC2" s="464"/>
      <c r="WAD2" s="464"/>
      <c r="WAE2" s="464"/>
      <c r="WAF2" s="464"/>
      <c r="WAG2" s="464"/>
      <c r="WAH2" s="464"/>
      <c r="WAI2" s="464"/>
      <c r="WAJ2" s="464"/>
      <c r="WAK2" s="464"/>
      <c r="WAL2" s="464"/>
      <c r="WAM2" s="464"/>
      <c r="WAN2" s="464"/>
      <c r="WAO2" s="464"/>
      <c r="WAP2" s="464"/>
      <c r="WAQ2" s="464"/>
      <c r="WAR2" s="464"/>
      <c r="WAS2" s="464"/>
      <c r="WAT2" s="464"/>
      <c r="WAU2" s="464"/>
      <c r="WAV2" s="464"/>
      <c r="WAW2" s="464"/>
      <c r="WAX2" s="464"/>
      <c r="WAY2" s="464"/>
      <c r="WAZ2" s="464"/>
      <c r="WBA2" s="464"/>
      <c r="WBB2" s="464"/>
      <c r="WBC2" s="464"/>
      <c r="WBD2" s="464"/>
      <c r="WBE2" s="464"/>
      <c r="WBF2" s="464"/>
      <c r="WBG2" s="464"/>
      <c r="WBH2" s="464"/>
      <c r="WBI2" s="464"/>
      <c r="WBJ2" s="464"/>
      <c r="WBK2" s="464"/>
      <c r="WBL2" s="464"/>
      <c r="WBM2" s="464"/>
      <c r="WBN2" s="464"/>
      <c r="WBO2" s="464"/>
      <c r="WBP2" s="464"/>
      <c r="WBQ2" s="464"/>
      <c r="WBR2" s="464"/>
      <c r="WBS2" s="464"/>
      <c r="WBT2" s="464"/>
      <c r="WBU2" s="464"/>
      <c r="WBV2" s="464"/>
      <c r="WBW2" s="464"/>
      <c r="WBX2" s="464"/>
      <c r="WBY2" s="464"/>
      <c r="WBZ2" s="464"/>
      <c r="WCA2" s="464"/>
      <c r="WCB2" s="464"/>
      <c r="WCC2" s="464"/>
      <c r="WCD2" s="464"/>
      <c r="WCE2" s="464"/>
      <c r="WCF2" s="464"/>
      <c r="WCG2" s="464"/>
      <c r="WCH2" s="464"/>
      <c r="WCI2" s="464"/>
      <c r="WCJ2" s="464"/>
      <c r="WCK2" s="464"/>
      <c r="WCL2" s="464"/>
      <c r="WCM2" s="464"/>
      <c r="WCN2" s="464"/>
      <c r="WCO2" s="464"/>
      <c r="WCP2" s="464"/>
      <c r="WCQ2" s="464"/>
      <c r="WCR2" s="464"/>
      <c r="WCS2" s="464"/>
      <c r="WCT2" s="464"/>
      <c r="WCU2" s="464"/>
      <c r="WCV2" s="464"/>
      <c r="WCW2" s="464"/>
      <c r="WCX2" s="464"/>
      <c r="WCY2" s="464"/>
      <c r="WCZ2" s="464"/>
      <c r="WDA2" s="464"/>
      <c r="WDB2" s="464"/>
      <c r="WDC2" s="464"/>
      <c r="WDD2" s="464"/>
      <c r="WDE2" s="464"/>
      <c r="WDF2" s="464"/>
      <c r="WDG2" s="464"/>
      <c r="WDH2" s="464"/>
      <c r="WDI2" s="464"/>
      <c r="WDJ2" s="464"/>
      <c r="WDK2" s="464"/>
      <c r="WDL2" s="464"/>
      <c r="WDM2" s="464"/>
      <c r="WDN2" s="464"/>
      <c r="WDO2" s="464"/>
      <c r="WDP2" s="464"/>
      <c r="WDQ2" s="464"/>
      <c r="WDR2" s="464"/>
      <c r="WDS2" s="464"/>
      <c r="WDT2" s="464"/>
      <c r="WDU2" s="464"/>
      <c r="WDV2" s="464"/>
      <c r="WDW2" s="464"/>
      <c r="WDX2" s="464"/>
      <c r="WDY2" s="464"/>
      <c r="WDZ2" s="464"/>
      <c r="WEA2" s="464"/>
      <c r="WEB2" s="464"/>
      <c r="WEC2" s="464"/>
      <c r="WED2" s="464"/>
      <c r="WEE2" s="464"/>
      <c r="WEF2" s="464"/>
      <c r="WEG2" s="464"/>
      <c r="WEH2" s="464"/>
      <c r="WEI2" s="464"/>
      <c r="WEJ2" s="464"/>
      <c r="WEK2" s="464"/>
      <c r="WEL2" s="464"/>
      <c r="WEM2" s="464"/>
      <c r="WEN2" s="464"/>
      <c r="WEO2" s="464"/>
      <c r="WEP2" s="464"/>
      <c r="WEQ2" s="464"/>
      <c r="WER2" s="464"/>
      <c r="WES2" s="464"/>
      <c r="WET2" s="464"/>
      <c r="WEU2" s="464"/>
      <c r="WEV2" s="464"/>
      <c r="WEW2" s="464"/>
      <c r="WEX2" s="464"/>
      <c r="WEY2" s="464"/>
      <c r="WEZ2" s="464"/>
      <c r="WFA2" s="464"/>
      <c r="WFB2" s="464"/>
      <c r="WFC2" s="464"/>
      <c r="WFD2" s="464"/>
      <c r="WFE2" s="464"/>
      <c r="WFF2" s="464"/>
      <c r="WFG2" s="464"/>
      <c r="WFH2" s="464"/>
      <c r="WFI2" s="464"/>
      <c r="WFJ2" s="464"/>
      <c r="WFK2" s="464"/>
      <c r="WFL2" s="464"/>
      <c r="WFM2" s="464"/>
      <c r="WFN2" s="464"/>
      <c r="WFO2" s="464"/>
      <c r="WFP2" s="464"/>
      <c r="WFQ2" s="464"/>
      <c r="WFR2" s="464"/>
      <c r="WFS2" s="464"/>
      <c r="WFT2" s="464"/>
      <c r="WFU2" s="464"/>
      <c r="WFV2" s="464"/>
      <c r="WFW2" s="464"/>
      <c r="WFX2" s="464"/>
      <c r="WFY2" s="464"/>
      <c r="WFZ2" s="464"/>
      <c r="WGA2" s="464"/>
      <c r="WGB2" s="464"/>
      <c r="WGC2" s="464"/>
      <c r="WGD2" s="464"/>
      <c r="WGE2" s="464"/>
      <c r="WGF2" s="464"/>
      <c r="WGG2" s="464"/>
      <c r="WGH2" s="464"/>
      <c r="WGI2" s="464"/>
      <c r="WGJ2" s="464"/>
      <c r="WGK2" s="464"/>
      <c r="WGL2" s="464"/>
      <c r="WGM2" s="464"/>
      <c r="WGN2" s="464"/>
      <c r="WGO2" s="464"/>
      <c r="WGP2" s="464"/>
      <c r="WGQ2" s="464"/>
      <c r="WGR2" s="464"/>
      <c r="WGS2" s="464"/>
      <c r="WGT2" s="464"/>
      <c r="WGU2" s="464"/>
      <c r="WGV2" s="464"/>
      <c r="WGW2" s="464"/>
      <c r="WGX2" s="464"/>
      <c r="WGY2" s="464"/>
      <c r="WGZ2" s="464"/>
      <c r="WHA2" s="464"/>
      <c r="WHB2" s="464"/>
      <c r="WHC2" s="464"/>
      <c r="WHD2" s="464"/>
      <c r="WHE2" s="464"/>
      <c r="WHF2" s="464"/>
      <c r="WHG2" s="464"/>
      <c r="WHH2" s="464"/>
      <c r="WHI2" s="464"/>
      <c r="WHJ2" s="464"/>
      <c r="WHK2" s="464"/>
      <c r="WHL2" s="464"/>
      <c r="WHM2" s="464"/>
      <c r="WHN2" s="464"/>
      <c r="WHO2" s="464"/>
      <c r="WHP2" s="464"/>
      <c r="WHQ2" s="464"/>
      <c r="WHR2" s="464"/>
      <c r="WHS2" s="464"/>
      <c r="WHT2" s="464"/>
      <c r="WHU2" s="464"/>
      <c r="WHV2" s="464"/>
      <c r="WHW2" s="464"/>
      <c r="WHX2" s="464"/>
      <c r="WHY2" s="464"/>
      <c r="WHZ2" s="464"/>
      <c r="WIA2" s="464"/>
      <c r="WIB2" s="464"/>
      <c r="WIC2" s="464"/>
      <c r="WID2" s="464"/>
      <c r="WIE2" s="464"/>
      <c r="WIF2" s="464"/>
      <c r="WIG2" s="464"/>
      <c r="WIH2" s="464"/>
      <c r="WII2" s="464"/>
      <c r="WIJ2" s="464"/>
      <c r="WIK2" s="464"/>
      <c r="WIL2" s="464"/>
      <c r="WIM2" s="464"/>
      <c r="WIN2" s="464"/>
      <c r="WIO2" s="464"/>
      <c r="WIP2" s="464"/>
      <c r="WIQ2" s="464"/>
      <c r="WIR2" s="464"/>
      <c r="WIS2" s="464"/>
      <c r="WIT2" s="464"/>
      <c r="WIU2" s="464"/>
      <c r="WIV2" s="464"/>
      <c r="WIW2" s="464"/>
      <c r="WIX2" s="464"/>
      <c r="WIY2" s="464"/>
      <c r="WIZ2" s="464"/>
      <c r="WJA2" s="464"/>
      <c r="WJB2" s="464"/>
      <c r="WJC2" s="464"/>
      <c r="WJD2" s="464"/>
      <c r="WJE2" s="464"/>
      <c r="WJF2" s="464"/>
      <c r="WJG2" s="464"/>
      <c r="WJH2" s="464"/>
      <c r="WJI2" s="464"/>
      <c r="WJJ2" s="464"/>
      <c r="WJK2" s="464"/>
      <c r="WJL2" s="464"/>
      <c r="WJM2" s="464"/>
      <c r="WJN2" s="464"/>
      <c r="WJO2" s="464"/>
      <c r="WJP2" s="464"/>
      <c r="WJQ2" s="464"/>
      <c r="WJR2" s="464"/>
      <c r="WJS2" s="464"/>
      <c r="WJT2" s="464"/>
      <c r="WJU2" s="464"/>
      <c r="WJV2" s="464"/>
      <c r="WJW2" s="464"/>
      <c r="WJX2" s="464"/>
      <c r="WJY2" s="464"/>
      <c r="WJZ2" s="464"/>
      <c r="WKA2" s="464"/>
      <c r="WKB2" s="464"/>
      <c r="WKC2" s="464"/>
      <c r="WKD2" s="464"/>
      <c r="WKE2" s="464"/>
      <c r="WKF2" s="464"/>
      <c r="WKG2" s="464"/>
      <c r="WKH2" s="464"/>
      <c r="WKI2" s="464"/>
      <c r="WKJ2" s="464"/>
      <c r="WKK2" s="464"/>
      <c r="WKL2" s="464"/>
      <c r="WKM2" s="464"/>
      <c r="WKN2" s="464"/>
      <c r="WKO2" s="464"/>
      <c r="WKP2" s="464"/>
      <c r="WKQ2" s="464"/>
      <c r="WKR2" s="464"/>
      <c r="WKS2" s="464"/>
      <c r="WKT2" s="464"/>
      <c r="WKU2" s="464"/>
      <c r="WKV2" s="464"/>
      <c r="WKW2" s="464"/>
      <c r="WKX2" s="464"/>
      <c r="WKY2" s="464"/>
      <c r="WKZ2" s="464"/>
      <c r="WLA2" s="464"/>
      <c r="WLB2" s="464"/>
      <c r="WLC2" s="464"/>
      <c r="WLD2" s="464"/>
      <c r="WLE2" s="464"/>
      <c r="WLF2" s="464"/>
      <c r="WLG2" s="464"/>
      <c r="WLH2" s="464"/>
      <c r="WLI2" s="464"/>
      <c r="WLJ2" s="464"/>
      <c r="WLK2" s="464"/>
      <c r="WLL2" s="464"/>
      <c r="WLM2" s="464"/>
      <c r="WLN2" s="464"/>
      <c r="WLO2" s="464"/>
      <c r="WLP2" s="464"/>
      <c r="WLQ2" s="464"/>
      <c r="WLR2" s="464"/>
      <c r="WLS2" s="464"/>
      <c r="WLT2" s="464"/>
      <c r="WLU2" s="464"/>
      <c r="WLV2" s="464"/>
      <c r="WLW2" s="464"/>
      <c r="WLX2" s="464"/>
      <c r="WLY2" s="464"/>
      <c r="WLZ2" s="464"/>
      <c r="WMA2" s="464"/>
      <c r="WMB2" s="464"/>
      <c r="WMC2" s="464"/>
      <c r="WMD2" s="464"/>
      <c r="WME2" s="464"/>
      <c r="WMF2" s="464"/>
      <c r="WMG2" s="464"/>
      <c r="WMH2" s="464"/>
      <c r="WMI2" s="464"/>
      <c r="WMJ2" s="464"/>
      <c r="WMK2" s="464"/>
      <c r="WML2" s="464"/>
      <c r="WMM2" s="464"/>
      <c r="WMN2" s="464"/>
      <c r="WMO2" s="464"/>
      <c r="WMP2" s="464"/>
      <c r="WMQ2" s="464"/>
      <c r="WMR2" s="464"/>
      <c r="WMS2" s="464"/>
      <c r="WMT2" s="464"/>
      <c r="WMU2" s="464"/>
      <c r="WMV2" s="464"/>
      <c r="WMW2" s="464"/>
      <c r="WMX2" s="464"/>
      <c r="WMY2" s="464"/>
      <c r="WMZ2" s="464"/>
      <c r="WNA2" s="464"/>
      <c r="WNB2" s="464"/>
      <c r="WNC2" s="464"/>
      <c r="WND2" s="464"/>
      <c r="WNE2" s="464"/>
      <c r="WNF2" s="464"/>
      <c r="WNG2" s="464"/>
      <c r="WNH2" s="464"/>
      <c r="WNI2" s="464"/>
      <c r="WNJ2" s="464"/>
      <c r="WNK2" s="464"/>
      <c r="WNL2" s="464"/>
      <c r="WNM2" s="464"/>
      <c r="WNN2" s="464"/>
      <c r="WNO2" s="464"/>
      <c r="WNP2" s="464"/>
      <c r="WNQ2" s="464"/>
      <c r="WNR2" s="464"/>
      <c r="WNS2" s="464"/>
      <c r="WNT2" s="464"/>
      <c r="WNU2" s="464"/>
      <c r="WNV2" s="464"/>
      <c r="WNW2" s="464"/>
      <c r="WNX2" s="464"/>
      <c r="WNY2" s="464"/>
      <c r="WNZ2" s="464"/>
      <c r="WOA2" s="464"/>
      <c r="WOB2" s="464"/>
      <c r="WOC2" s="464"/>
      <c r="WOD2" s="464"/>
      <c r="WOE2" s="464"/>
      <c r="WOF2" s="464"/>
      <c r="WOG2" s="464"/>
      <c r="WOH2" s="464"/>
      <c r="WOI2" s="464"/>
      <c r="WOJ2" s="464"/>
      <c r="WOK2" s="464"/>
      <c r="WOL2" s="464"/>
      <c r="WOM2" s="464"/>
      <c r="WON2" s="464"/>
      <c r="WOO2" s="464"/>
      <c r="WOP2" s="464"/>
      <c r="WOQ2" s="464"/>
      <c r="WOR2" s="464"/>
      <c r="WOS2" s="464"/>
      <c r="WOT2" s="464"/>
      <c r="WOU2" s="464"/>
      <c r="WOV2" s="464"/>
      <c r="WOW2" s="464"/>
      <c r="WOX2" s="464"/>
      <c r="WOY2" s="464"/>
      <c r="WOZ2" s="464"/>
      <c r="WPA2" s="464"/>
      <c r="WPB2" s="464"/>
      <c r="WPC2" s="464"/>
      <c r="WPD2" s="464"/>
      <c r="WPE2" s="464"/>
      <c r="WPF2" s="464"/>
      <c r="WPG2" s="464"/>
      <c r="WPH2" s="464"/>
      <c r="WPI2" s="464"/>
      <c r="WPJ2" s="464"/>
      <c r="WPK2" s="464"/>
      <c r="WPL2" s="464"/>
      <c r="WPM2" s="464"/>
      <c r="WPN2" s="464"/>
      <c r="WPO2" s="464"/>
      <c r="WPP2" s="464"/>
      <c r="WPQ2" s="464"/>
      <c r="WPR2" s="464"/>
      <c r="WPS2" s="464"/>
      <c r="WPT2" s="464"/>
      <c r="WPU2" s="464"/>
      <c r="WPV2" s="464"/>
      <c r="WPW2" s="464"/>
      <c r="WPX2" s="464"/>
      <c r="WPY2" s="464"/>
      <c r="WPZ2" s="464"/>
      <c r="WQA2" s="464"/>
      <c r="WQB2" s="464"/>
      <c r="WQC2" s="464"/>
      <c r="WQD2" s="464"/>
      <c r="WQE2" s="464"/>
      <c r="WQF2" s="464"/>
      <c r="WQG2" s="464"/>
      <c r="WQH2" s="464"/>
      <c r="WQI2" s="464"/>
      <c r="WQJ2" s="464"/>
      <c r="WQK2" s="464"/>
      <c r="WQL2" s="464"/>
      <c r="WQM2" s="464"/>
      <c r="WQN2" s="464"/>
      <c r="WQO2" s="464"/>
      <c r="WQP2" s="464"/>
      <c r="WQQ2" s="464"/>
      <c r="WQR2" s="464"/>
      <c r="WQS2" s="464"/>
      <c r="WQT2" s="464"/>
      <c r="WQU2" s="464"/>
      <c r="WQV2" s="464"/>
      <c r="WQW2" s="464"/>
      <c r="WQX2" s="464"/>
      <c r="WQY2" s="464"/>
      <c r="WQZ2" s="464"/>
      <c r="WRA2" s="464"/>
      <c r="WRB2" s="464"/>
      <c r="WRC2" s="464"/>
      <c r="WRD2" s="464"/>
      <c r="WRE2" s="464"/>
      <c r="WRF2" s="464"/>
      <c r="WRG2" s="464"/>
      <c r="WRH2" s="464"/>
      <c r="WRI2" s="464"/>
      <c r="WRJ2" s="464"/>
      <c r="WRK2" s="464"/>
      <c r="WRL2" s="464"/>
      <c r="WRM2" s="464"/>
      <c r="WRN2" s="464"/>
      <c r="WRO2" s="464"/>
      <c r="WRP2" s="464"/>
      <c r="WRQ2" s="464"/>
      <c r="WRR2" s="464"/>
      <c r="WRS2" s="464"/>
      <c r="WRT2" s="464"/>
      <c r="WRU2" s="464"/>
      <c r="WRV2" s="464"/>
      <c r="WRW2" s="464"/>
      <c r="WRX2" s="464"/>
      <c r="WRY2" s="464"/>
      <c r="WRZ2" s="464"/>
      <c r="WSA2" s="464"/>
      <c r="WSB2" s="464"/>
      <c r="WSC2" s="464"/>
      <c r="WSD2" s="464"/>
      <c r="WSE2" s="464"/>
      <c r="WSF2" s="464"/>
      <c r="WSG2" s="464"/>
      <c r="WSH2" s="464"/>
      <c r="WSI2" s="464"/>
      <c r="WSJ2" s="464"/>
      <c r="WSK2" s="464"/>
      <c r="WSL2" s="464"/>
      <c r="WSM2" s="464"/>
      <c r="WSN2" s="464"/>
      <c r="WSO2" s="464"/>
      <c r="WSP2" s="464"/>
      <c r="WSQ2" s="464"/>
      <c r="WSR2" s="464"/>
      <c r="WSS2" s="464"/>
      <c r="WST2" s="464"/>
      <c r="WSU2" s="464"/>
      <c r="WSV2" s="464"/>
      <c r="WSW2" s="464"/>
      <c r="WSX2" s="464"/>
      <c r="WSY2" s="464"/>
      <c r="WSZ2" s="464"/>
      <c r="WTA2" s="464"/>
      <c r="WTB2" s="464"/>
      <c r="WTC2" s="464"/>
      <c r="WTD2" s="464"/>
      <c r="WTE2" s="464"/>
      <c r="WTF2" s="464"/>
      <c r="WTG2" s="464"/>
      <c r="WTH2" s="464"/>
      <c r="WTI2" s="464"/>
      <c r="WTJ2" s="464"/>
      <c r="WTK2" s="464"/>
      <c r="WTL2" s="464"/>
      <c r="WTM2" s="464"/>
      <c r="WTN2" s="464"/>
      <c r="WTO2" s="464"/>
      <c r="WTP2" s="464"/>
      <c r="WTQ2" s="464"/>
      <c r="WTR2" s="464"/>
      <c r="WTS2" s="464"/>
      <c r="WTT2" s="464"/>
      <c r="WTU2" s="464"/>
      <c r="WTV2" s="464"/>
      <c r="WTW2" s="464"/>
      <c r="WTX2" s="464"/>
      <c r="WTY2" s="464"/>
      <c r="WTZ2" s="464"/>
      <c r="WUA2" s="464"/>
      <c r="WUB2" s="464"/>
      <c r="WUC2" s="464"/>
      <c r="WUD2" s="464"/>
      <c r="WUE2" s="464"/>
      <c r="WUF2" s="464"/>
      <c r="WUG2" s="464"/>
      <c r="WUH2" s="464"/>
      <c r="WUI2" s="464"/>
      <c r="WUJ2" s="464"/>
      <c r="WUK2" s="464"/>
      <c r="WUL2" s="464"/>
      <c r="WUM2" s="464"/>
      <c r="WUN2" s="464"/>
      <c r="WUO2" s="464"/>
      <c r="WUP2" s="464"/>
      <c r="WUQ2" s="464"/>
      <c r="WUR2" s="464"/>
      <c r="WUS2" s="464"/>
      <c r="WUT2" s="464"/>
      <c r="WUU2" s="464"/>
      <c r="WUV2" s="464"/>
      <c r="WUW2" s="464"/>
      <c r="WUX2" s="464"/>
      <c r="WUY2" s="464"/>
      <c r="WUZ2" s="464"/>
      <c r="WVA2" s="464"/>
      <c r="WVB2" s="464"/>
      <c r="WVC2" s="464"/>
      <c r="WVD2" s="464"/>
      <c r="WVE2" s="464"/>
      <c r="WVF2" s="464"/>
      <c r="WVG2" s="464"/>
      <c r="WVH2" s="464"/>
      <c r="WVI2" s="464"/>
      <c r="WVJ2" s="464"/>
      <c r="WVK2" s="464"/>
      <c r="WVL2" s="464"/>
      <c r="WVM2" s="464"/>
      <c r="WVN2" s="464"/>
      <c r="WVO2" s="464"/>
      <c r="WVP2" s="464"/>
      <c r="WVQ2" s="464"/>
      <c r="WVR2" s="464"/>
      <c r="WVS2" s="464"/>
      <c r="WVT2" s="464"/>
      <c r="WVU2" s="464"/>
      <c r="WVV2" s="464"/>
      <c r="WVW2" s="464"/>
      <c r="WVX2" s="464"/>
      <c r="WVY2" s="464"/>
      <c r="WVZ2" s="464"/>
      <c r="WWA2" s="464"/>
      <c r="WWB2" s="464"/>
      <c r="WWC2" s="464"/>
      <c r="WWD2" s="464"/>
      <c r="WWE2" s="464"/>
      <c r="WWF2" s="464"/>
      <c r="WWG2" s="464"/>
      <c r="WWH2" s="464"/>
      <c r="WWI2" s="464"/>
      <c r="WWJ2" s="464"/>
      <c r="WWK2" s="464"/>
      <c r="WWL2" s="464"/>
      <c r="WWM2" s="464"/>
      <c r="WWN2" s="464"/>
      <c r="WWO2" s="464"/>
      <c r="WWP2" s="464"/>
      <c r="WWQ2" s="464"/>
      <c r="WWR2" s="464"/>
      <c r="WWS2" s="464"/>
      <c r="WWT2" s="464"/>
      <c r="WWU2" s="464"/>
      <c r="WWV2" s="464"/>
      <c r="WWW2" s="464"/>
      <c r="WWX2" s="464"/>
      <c r="WWY2" s="464"/>
      <c r="WWZ2" s="464"/>
      <c r="WXA2" s="464"/>
      <c r="WXB2" s="464"/>
      <c r="WXC2" s="464"/>
      <c r="WXD2" s="464"/>
      <c r="WXE2" s="464"/>
      <c r="WXF2" s="464"/>
      <c r="WXG2" s="464"/>
      <c r="WXH2" s="464"/>
      <c r="WXI2" s="464"/>
      <c r="WXJ2" s="464"/>
      <c r="WXK2" s="464"/>
      <c r="WXL2" s="464"/>
      <c r="WXM2" s="464"/>
      <c r="WXN2" s="464"/>
      <c r="WXO2" s="464"/>
      <c r="WXP2" s="464"/>
      <c r="WXQ2" s="464"/>
      <c r="WXR2" s="464"/>
      <c r="WXS2" s="464"/>
      <c r="WXT2" s="464"/>
      <c r="WXU2" s="464"/>
      <c r="WXV2" s="464"/>
      <c r="WXW2" s="464"/>
      <c r="WXX2" s="464"/>
      <c r="WXY2" s="464"/>
      <c r="WXZ2" s="464"/>
      <c r="WYA2" s="464"/>
      <c r="WYB2" s="464"/>
      <c r="WYC2" s="464"/>
      <c r="WYD2" s="464"/>
      <c r="WYE2" s="464"/>
      <c r="WYF2" s="464"/>
      <c r="WYG2" s="464"/>
      <c r="WYH2" s="464"/>
      <c r="WYI2" s="464"/>
      <c r="WYJ2" s="464"/>
      <c r="WYK2" s="464"/>
      <c r="WYL2" s="464"/>
      <c r="WYM2" s="464"/>
      <c r="WYN2" s="464"/>
      <c r="WYO2" s="464"/>
      <c r="WYP2" s="464"/>
      <c r="WYQ2" s="464"/>
      <c r="WYR2" s="464"/>
      <c r="WYS2" s="464"/>
      <c r="WYT2" s="464"/>
      <c r="WYU2" s="464"/>
      <c r="WYV2" s="464"/>
      <c r="WYW2" s="464"/>
      <c r="WYX2" s="464"/>
      <c r="WYY2" s="464"/>
      <c r="WYZ2" s="464"/>
      <c r="WZA2" s="464"/>
      <c r="WZB2" s="464"/>
      <c r="WZC2" s="464"/>
      <c r="WZD2" s="464"/>
      <c r="WZE2" s="464"/>
      <c r="WZF2" s="464"/>
      <c r="WZG2" s="464"/>
      <c r="WZH2" s="464"/>
      <c r="WZI2" s="464"/>
      <c r="WZJ2" s="464"/>
      <c r="WZK2" s="464"/>
      <c r="WZL2" s="464"/>
      <c r="WZM2" s="464"/>
      <c r="WZN2" s="464"/>
      <c r="WZO2" s="464"/>
      <c r="WZP2" s="464"/>
      <c r="WZQ2" s="464"/>
      <c r="WZR2" s="464"/>
      <c r="WZS2" s="464"/>
      <c r="WZT2" s="464"/>
      <c r="WZU2" s="464"/>
      <c r="WZV2" s="464"/>
      <c r="WZW2" s="464"/>
      <c r="WZX2" s="464"/>
      <c r="WZY2" s="464"/>
      <c r="WZZ2" s="464"/>
      <c r="XAA2" s="464"/>
      <c r="XAB2" s="464"/>
      <c r="XAC2" s="464"/>
      <c r="XAD2" s="464"/>
      <c r="XAE2" s="464"/>
      <c r="XAF2" s="464"/>
      <c r="XAG2" s="464"/>
      <c r="XAH2" s="464"/>
      <c r="XAI2" s="464"/>
      <c r="XAJ2" s="464"/>
      <c r="XAK2" s="464"/>
      <c r="XAL2" s="464"/>
      <c r="XAM2" s="464"/>
      <c r="XAN2" s="464"/>
      <c r="XAO2" s="464"/>
      <c r="XAP2" s="464"/>
      <c r="XAQ2" s="464"/>
      <c r="XAR2" s="464"/>
      <c r="XAS2" s="464"/>
      <c r="XAT2" s="464"/>
      <c r="XAU2" s="464"/>
      <c r="XAV2" s="464"/>
      <c r="XAW2" s="464"/>
      <c r="XAX2" s="464"/>
      <c r="XAY2" s="464"/>
      <c r="XAZ2" s="464"/>
      <c r="XBA2" s="464"/>
      <c r="XBB2" s="464"/>
      <c r="XBC2" s="464"/>
      <c r="XBD2" s="464"/>
      <c r="XBE2" s="464"/>
      <c r="XBF2" s="464"/>
      <c r="XBG2" s="464"/>
      <c r="XBH2" s="464"/>
      <c r="XBI2" s="464"/>
      <c r="XBJ2" s="464"/>
      <c r="XBK2" s="464"/>
      <c r="XBL2" s="464"/>
      <c r="XBM2" s="464"/>
      <c r="XBN2" s="464"/>
      <c r="XBO2" s="464"/>
      <c r="XBP2" s="464"/>
      <c r="XBQ2" s="464"/>
      <c r="XBR2" s="464"/>
      <c r="XBS2" s="464"/>
      <c r="XBT2" s="464"/>
      <c r="XBU2" s="464"/>
      <c r="XBV2" s="464"/>
      <c r="XBW2" s="464"/>
      <c r="XBX2" s="464"/>
      <c r="XBY2" s="464"/>
      <c r="XBZ2" s="464"/>
      <c r="XCA2" s="464"/>
      <c r="XCB2" s="464"/>
      <c r="XCC2" s="464"/>
      <c r="XCD2" s="464"/>
      <c r="XCE2" s="464"/>
      <c r="XCF2" s="464"/>
      <c r="XCG2" s="464"/>
      <c r="XCH2" s="464"/>
      <c r="XCI2" s="464"/>
      <c r="XCJ2" s="464"/>
      <c r="XCK2" s="464"/>
      <c r="XCL2" s="464"/>
      <c r="XCM2" s="464"/>
      <c r="XCN2" s="464"/>
      <c r="XCO2" s="464"/>
      <c r="XCP2" s="464"/>
      <c r="XCQ2" s="464"/>
      <c r="XCR2" s="464"/>
      <c r="XCS2" s="464"/>
      <c r="XCT2" s="464"/>
      <c r="XCU2" s="464"/>
      <c r="XCV2" s="464"/>
      <c r="XCW2" s="464"/>
      <c r="XCX2" s="464"/>
      <c r="XCY2" s="464"/>
      <c r="XCZ2" s="464"/>
      <c r="XDA2" s="464"/>
      <c r="XDB2" s="464"/>
      <c r="XDC2" s="464"/>
      <c r="XDD2" s="464"/>
      <c r="XDE2" s="464"/>
      <c r="XDF2" s="464"/>
      <c r="XDG2" s="464"/>
      <c r="XDH2" s="464"/>
      <c r="XDI2" s="464"/>
      <c r="XDJ2" s="464"/>
      <c r="XDK2" s="464"/>
      <c r="XDL2" s="464"/>
      <c r="XDM2" s="464"/>
      <c r="XDN2" s="464"/>
      <c r="XDO2" s="464"/>
      <c r="XDP2" s="464"/>
      <c r="XDQ2" s="464"/>
      <c r="XDR2" s="464"/>
      <c r="XDS2" s="464"/>
      <c r="XDT2" s="464"/>
      <c r="XDU2" s="464"/>
      <c r="XDV2" s="464"/>
      <c r="XDW2" s="464"/>
      <c r="XDX2" s="464"/>
      <c r="XDY2" s="464"/>
      <c r="XDZ2" s="464"/>
      <c r="XEA2" s="464"/>
      <c r="XEB2" s="464"/>
      <c r="XEC2" s="464"/>
      <c r="XED2" s="464"/>
      <c r="XEE2" s="464"/>
      <c r="XEF2" s="464"/>
      <c r="XEG2" s="464"/>
      <c r="XEH2" s="464"/>
      <c r="XEI2" s="464"/>
      <c r="XEJ2" s="464"/>
      <c r="XEK2" s="464"/>
      <c r="XEL2" s="464"/>
      <c r="XEM2" s="464"/>
      <c r="XEN2" s="464"/>
      <c r="XEO2" s="464"/>
      <c r="XEP2" s="464"/>
      <c r="XEQ2" s="464"/>
      <c r="XER2" s="464"/>
      <c r="XES2" s="464"/>
      <c r="XET2" s="464"/>
      <c r="XEU2" s="464"/>
      <c r="XEV2" s="464"/>
      <c r="XEW2" s="464"/>
      <c r="XEX2" s="464"/>
      <c r="XEY2" s="464"/>
      <c r="XEZ2" s="464"/>
      <c r="XFA2" s="464"/>
      <c r="XFB2" s="464"/>
      <c r="XFC2" s="464"/>
    </row>
    <row r="7" spans="1:16383" s="44" customFormat="1" ht="60.75" thickBot="1" x14ac:dyDescent="0.25">
      <c r="B7" s="43" t="s">
        <v>174</v>
      </c>
      <c r="C7" s="43" t="s">
        <v>175</v>
      </c>
      <c r="D7" s="471" t="s">
        <v>176</v>
      </c>
      <c r="E7" s="471"/>
      <c r="F7" s="471"/>
      <c r="G7" s="42" t="s">
        <v>185</v>
      </c>
      <c r="H7" s="42" t="s">
        <v>184</v>
      </c>
      <c r="I7" s="43" t="s">
        <v>178</v>
      </c>
      <c r="J7" s="154" t="s">
        <v>230</v>
      </c>
      <c r="L7" s="63"/>
      <c r="M7" s="63"/>
      <c r="N7" s="63"/>
      <c r="O7" s="63"/>
    </row>
    <row r="8" spans="1:16383" s="44" customFormat="1" ht="35.25" customHeight="1" thickTop="1" thickBot="1" x14ac:dyDescent="0.25">
      <c r="B8" s="452" t="s">
        <v>181</v>
      </c>
      <c r="C8" s="472" t="s">
        <v>389</v>
      </c>
      <c r="D8" s="474" t="s">
        <v>388</v>
      </c>
      <c r="E8" s="475"/>
      <c r="F8" s="476"/>
      <c r="G8" s="452" t="s">
        <v>657</v>
      </c>
      <c r="H8" s="64"/>
      <c r="I8" s="477" t="s">
        <v>183</v>
      </c>
      <c r="J8" s="485" t="s">
        <v>700</v>
      </c>
      <c r="L8" s="63"/>
      <c r="M8" s="63"/>
      <c r="N8" s="63"/>
      <c r="O8" s="63"/>
    </row>
    <row r="9" spans="1:16383" s="44" customFormat="1" ht="35.25" customHeight="1" thickTop="1" thickBot="1" x14ac:dyDescent="0.25">
      <c r="B9" s="453"/>
      <c r="C9" s="473"/>
      <c r="D9" s="480" t="s">
        <v>226</v>
      </c>
      <c r="E9" s="480"/>
      <c r="F9" s="480"/>
      <c r="G9" s="453"/>
      <c r="H9" s="65"/>
      <c r="I9" s="478"/>
      <c r="J9" s="486"/>
      <c r="L9" s="63"/>
      <c r="M9" s="63"/>
      <c r="N9" s="63"/>
      <c r="O9" s="63"/>
    </row>
    <row r="10" spans="1:16383" s="44" customFormat="1" ht="28.5" customHeight="1" thickTop="1" x14ac:dyDescent="0.2">
      <c r="B10" s="453"/>
      <c r="C10" s="473"/>
      <c r="D10" s="449" t="s">
        <v>688</v>
      </c>
      <c r="E10" s="450"/>
      <c r="F10" s="451"/>
      <c r="G10" s="452" t="s">
        <v>365</v>
      </c>
      <c r="H10" s="462"/>
      <c r="I10" s="478"/>
      <c r="J10" s="486"/>
      <c r="L10" s="63"/>
      <c r="M10" s="63"/>
      <c r="N10" s="63"/>
      <c r="O10" s="63"/>
    </row>
    <row r="11" spans="1:16383" s="44" customFormat="1" ht="23.25" customHeight="1" thickBot="1" x14ac:dyDescent="0.25">
      <c r="B11" s="453"/>
      <c r="C11" s="473"/>
      <c r="D11" s="454" t="s">
        <v>162</v>
      </c>
      <c r="E11" s="454"/>
      <c r="F11" s="49" t="s">
        <v>152</v>
      </c>
      <c r="G11" s="453"/>
      <c r="H11" s="463"/>
      <c r="I11" s="478"/>
      <c r="J11" s="486"/>
      <c r="L11" s="63"/>
      <c r="M11" s="63"/>
      <c r="N11" s="63"/>
      <c r="O11" s="63"/>
    </row>
    <row r="12" spans="1:16383" s="44" customFormat="1" ht="29.25" customHeight="1" thickTop="1" thickBot="1" x14ac:dyDescent="0.25">
      <c r="B12" s="453"/>
      <c r="C12" s="473"/>
      <c r="D12" s="456" t="s">
        <v>224</v>
      </c>
      <c r="E12" s="457"/>
      <c r="F12" s="458"/>
      <c r="G12" s="453"/>
      <c r="H12" s="64"/>
      <c r="I12" s="478"/>
      <c r="J12" s="486"/>
      <c r="L12" s="63"/>
      <c r="M12" s="63"/>
      <c r="N12" s="63"/>
      <c r="O12" s="63"/>
    </row>
    <row r="13" spans="1:16383" s="44" customFormat="1" ht="23.25" hidden="1" customHeight="1" thickTop="1" thickBot="1" x14ac:dyDescent="0.25">
      <c r="B13" s="453"/>
      <c r="C13" s="473"/>
      <c r="D13" s="83" t="s">
        <v>646</v>
      </c>
      <c r="E13" s="84"/>
      <c r="F13" s="84"/>
      <c r="G13" s="453"/>
      <c r="H13" s="64"/>
      <c r="I13" s="478"/>
      <c r="J13" s="486"/>
      <c r="L13" s="63"/>
      <c r="M13" s="63"/>
      <c r="N13" s="63"/>
      <c r="O13" s="63"/>
    </row>
    <row r="14" spans="1:16383" s="44" customFormat="1" ht="23.25" customHeight="1" thickTop="1" thickBot="1" x14ac:dyDescent="0.25">
      <c r="B14" s="453"/>
      <c r="C14" s="473"/>
      <c r="D14" s="83" t="s">
        <v>647</v>
      </c>
      <c r="E14" s="84"/>
      <c r="F14" s="84"/>
      <c r="G14" s="453"/>
      <c r="H14" s="64"/>
      <c r="I14" s="478"/>
      <c r="J14" s="486"/>
      <c r="L14" s="63"/>
      <c r="M14" s="63"/>
      <c r="N14" s="63"/>
      <c r="O14" s="63"/>
    </row>
    <row r="15" spans="1:16383" s="44" customFormat="1" ht="30.75" customHeight="1" thickTop="1" thickBot="1" x14ac:dyDescent="0.25">
      <c r="B15" s="453"/>
      <c r="C15" s="473"/>
      <c r="D15" s="455" t="s">
        <v>225</v>
      </c>
      <c r="E15" s="455"/>
      <c r="F15" s="455"/>
      <c r="G15" s="453"/>
      <c r="H15" s="66"/>
      <c r="I15" s="478"/>
      <c r="J15" s="486"/>
      <c r="L15" s="63"/>
      <c r="M15" s="63"/>
      <c r="N15" s="63"/>
      <c r="O15" s="63"/>
    </row>
    <row r="16" spans="1:16383" s="44" customFormat="1" ht="17.25" customHeight="1" thickTop="1" thickBot="1" x14ac:dyDescent="0.25">
      <c r="B16" s="453"/>
      <c r="C16" s="481" t="s">
        <v>689</v>
      </c>
      <c r="D16" s="483" t="s">
        <v>366</v>
      </c>
      <c r="E16" s="483"/>
      <c r="F16" s="483"/>
      <c r="G16" s="452" t="s">
        <v>690</v>
      </c>
      <c r="H16" s="67"/>
      <c r="I16" s="478"/>
      <c r="J16" s="486"/>
      <c r="L16" s="63"/>
      <c r="M16" s="63"/>
      <c r="N16" s="63"/>
      <c r="O16" s="63"/>
    </row>
    <row r="17" spans="1:15" s="44" customFormat="1" ht="79.5" customHeight="1" thickTop="1" x14ac:dyDescent="0.2">
      <c r="B17" s="453"/>
      <c r="C17" s="482"/>
      <c r="D17" s="484" t="s">
        <v>177</v>
      </c>
      <c r="E17" s="484"/>
      <c r="F17" s="484"/>
      <c r="G17" s="467"/>
      <c r="H17" s="68"/>
      <c r="I17" s="478"/>
      <c r="J17" s="486"/>
      <c r="L17" s="63"/>
      <c r="M17" s="63"/>
      <c r="N17" s="63"/>
      <c r="O17" s="63"/>
    </row>
    <row r="18" spans="1:15" s="44" customFormat="1" ht="24.75" customHeight="1" thickBot="1" x14ac:dyDescent="0.25">
      <c r="B18" s="453"/>
      <c r="C18" s="465" t="s">
        <v>681</v>
      </c>
      <c r="D18" s="448" t="s">
        <v>691</v>
      </c>
      <c r="E18" s="448"/>
      <c r="F18" s="448"/>
      <c r="G18" s="452" t="s">
        <v>693</v>
      </c>
      <c r="H18" s="69"/>
      <c r="I18" s="478"/>
      <c r="J18" s="486"/>
      <c r="L18" s="63"/>
      <c r="M18" s="63"/>
      <c r="N18" s="63"/>
      <c r="O18" s="63"/>
    </row>
    <row r="19" spans="1:15" s="44" customFormat="1" ht="27" customHeight="1" thickTop="1" thickBot="1" x14ac:dyDescent="0.25">
      <c r="B19" s="467"/>
      <c r="C19" s="466"/>
      <c r="D19" s="448" t="s">
        <v>692</v>
      </c>
      <c r="E19" s="448"/>
      <c r="F19" s="448"/>
      <c r="G19" s="467"/>
      <c r="H19" s="64"/>
      <c r="I19" s="479"/>
      <c r="J19" s="487"/>
      <c r="L19" s="63"/>
      <c r="M19" s="63"/>
      <c r="N19" s="63"/>
      <c r="O19" s="63"/>
    </row>
    <row r="20" spans="1:15" s="44" customFormat="1" ht="27" hidden="1" customHeight="1" thickTop="1" x14ac:dyDescent="0.2">
      <c r="B20" s="390"/>
      <c r="C20" s="388"/>
      <c r="D20" s="150" t="s">
        <v>392</v>
      </c>
      <c r="E20" s="151"/>
      <c r="F20" s="152"/>
      <c r="G20" s="382"/>
      <c r="H20" s="468" t="s">
        <v>650</v>
      </c>
      <c r="I20" s="496" t="s">
        <v>228</v>
      </c>
      <c r="J20" s="488" t="s">
        <v>680</v>
      </c>
      <c r="L20" s="63"/>
      <c r="M20" s="63"/>
      <c r="N20" s="63"/>
      <c r="O20" s="63"/>
    </row>
    <row r="21" spans="1:15" s="44" customFormat="1" ht="27" hidden="1" customHeight="1" x14ac:dyDescent="0.2">
      <c r="B21" s="390"/>
      <c r="C21" s="388"/>
      <c r="D21" s="150" t="s">
        <v>393</v>
      </c>
      <c r="E21" s="151"/>
      <c r="F21" s="152"/>
      <c r="G21" s="382"/>
      <c r="H21" s="469"/>
      <c r="I21" s="497"/>
      <c r="J21" s="489"/>
      <c r="L21" s="63"/>
      <c r="M21" s="63"/>
      <c r="N21" s="63"/>
      <c r="O21" s="63"/>
    </row>
    <row r="22" spans="1:15" s="44" customFormat="1" ht="27" hidden="1" customHeight="1" x14ac:dyDescent="0.2">
      <c r="B22" s="390"/>
      <c r="C22" s="389"/>
      <c r="D22" s="150" t="s">
        <v>394</v>
      </c>
      <c r="E22" s="151"/>
      <c r="F22" s="152"/>
      <c r="G22" s="383"/>
      <c r="H22" s="470"/>
      <c r="I22" s="498"/>
      <c r="J22" s="490"/>
      <c r="L22" s="63"/>
      <c r="M22" s="63"/>
      <c r="N22" s="63"/>
      <c r="O22" s="63"/>
    </row>
    <row r="23" spans="1:15" ht="24" hidden="1" customHeight="1" thickTop="1" thickBot="1" x14ac:dyDescent="0.25">
      <c r="B23" s="390"/>
      <c r="C23" s="459" t="s">
        <v>367</v>
      </c>
      <c r="D23" s="460"/>
      <c r="E23" s="460"/>
      <c r="F23" s="461"/>
      <c r="G23" s="70"/>
      <c r="H23" s="35"/>
      <c r="I23" s="34"/>
      <c r="J23" s="155"/>
      <c r="K23" s="44"/>
      <c r="O23" s="6"/>
    </row>
    <row r="24" spans="1:15" ht="24.75" hidden="1" customHeight="1" thickTop="1" thickBot="1" x14ac:dyDescent="0.25">
      <c r="B24" s="390"/>
      <c r="C24" s="499" t="s">
        <v>694</v>
      </c>
      <c r="D24" s="40" t="s">
        <v>695</v>
      </c>
      <c r="E24" s="41"/>
      <c r="F24" s="41"/>
      <c r="G24" s="452" t="s">
        <v>648</v>
      </c>
      <c r="H24" s="71"/>
      <c r="I24" s="502" t="s">
        <v>183</v>
      </c>
      <c r="J24" s="491"/>
      <c r="K24" s="44"/>
      <c r="O24" s="6"/>
    </row>
    <row r="25" spans="1:15" ht="24.75" hidden="1" customHeight="1" thickTop="1" thickBot="1" x14ac:dyDescent="0.25">
      <c r="B25" s="390"/>
      <c r="C25" s="500"/>
      <c r="D25" s="40" t="s">
        <v>696</v>
      </c>
      <c r="E25" s="41"/>
      <c r="F25" s="41"/>
      <c r="G25" s="453"/>
      <c r="H25" s="71"/>
      <c r="I25" s="503"/>
      <c r="J25" s="492"/>
      <c r="K25" s="44"/>
      <c r="O25" s="6"/>
    </row>
    <row r="26" spans="1:15" ht="15.75" hidden="1" customHeight="1" thickTop="1" thickBot="1" x14ac:dyDescent="0.25">
      <c r="B26" s="390"/>
      <c r="C26" s="501"/>
      <c r="D26" s="40" t="s">
        <v>697</v>
      </c>
      <c r="E26" s="41"/>
      <c r="F26" s="41"/>
      <c r="G26" s="467"/>
      <c r="H26" s="71"/>
      <c r="I26" s="504"/>
      <c r="J26" s="493"/>
      <c r="K26" s="44"/>
      <c r="O26" s="6"/>
    </row>
    <row r="27" spans="1:15" ht="15" hidden="1" thickTop="1" x14ac:dyDescent="0.2"/>
    <row r="28" spans="1:15" ht="16.5" hidden="1" x14ac:dyDescent="0.2">
      <c r="A28" s="16" t="s">
        <v>698</v>
      </c>
    </row>
    <row r="29" spans="1:15" hidden="1" x14ac:dyDescent="0.2"/>
    <row r="30" spans="1:15" s="60" customFormat="1" ht="15.75" thickTop="1" x14ac:dyDescent="0.25">
      <c r="A30" s="149"/>
      <c r="B30" s="149"/>
      <c r="C30" s="149"/>
      <c r="D30" s="149"/>
      <c r="E30" s="149"/>
      <c r="F30" s="149"/>
      <c r="G30" s="149"/>
      <c r="H30" s="149"/>
      <c r="I30" s="149"/>
      <c r="J30" s="149"/>
      <c r="K30" s="72"/>
      <c r="L30" s="72"/>
      <c r="M30" s="72"/>
      <c r="N30" s="72"/>
      <c r="O30" s="72"/>
    </row>
    <row r="31" spans="1:15" s="60" customFormat="1" ht="15" x14ac:dyDescent="0.25">
      <c r="A31" s="153" t="s">
        <v>218</v>
      </c>
      <c r="B31" s="2"/>
      <c r="C31" s="2"/>
      <c r="D31" s="2"/>
      <c r="E31" s="2"/>
      <c r="F31" s="2"/>
      <c r="G31" s="2"/>
      <c r="H31" s="2"/>
      <c r="I31" s="2"/>
      <c r="J31" s="2"/>
      <c r="K31" s="6"/>
      <c r="L31" s="6"/>
      <c r="M31" s="6"/>
      <c r="N31" s="6"/>
      <c r="O31" s="2"/>
    </row>
    <row r="32" spans="1:15" s="44" customFormat="1" ht="12.75" x14ac:dyDescent="0.2">
      <c r="A32" s="436" t="s">
        <v>219</v>
      </c>
      <c r="B32" s="436"/>
      <c r="C32" s="436"/>
      <c r="D32" s="436"/>
      <c r="E32" s="436"/>
      <c r="F32" s="436"/>
      <c r="G32" s="436"/>
      <c r="H32" s="436"/>
      <c r="I32" s="436"/>
      <c r="J32" s="436"/>
      <c r="K32" s="436"/>
      <c r="L32" s="436"/>
      <c r="M32" s="436"/>
      <c r="N32" s="436"/>
      <c r="O32" s="436"/>
    </row>
    <row r="33" spans="1:15" s="44" customFormat="1" ht="12.75" x14ac:dyDescent="0.2">
      <c r="A33" s="436"/>
      <c r="B33" s="436"/>
      <c r="C33" s="436"/>
      <c r="D33" s="436"/>
      <c r="E33" s="436"/>
      <c r="F33" s="436"/>
      <c r="G33" s="436"/>
      <c r="H33" s="436"/>
      <c r="I33" s="436"/>
      <c r="J33" s="436"/>
      <c r="K33" s="436"/>
      <c r="L33" s="436"/>
      <c r="M33" s="436"/>
      <c r="N33" s="436"/>
      <c r="O33" s="436"/>
    </row>
    <row r="34" spans="1:15" s="44" customFormat="1" ht="12.75" customHeight="1" x14ac:dyDescent="0.2">
      <c r="A34" s="437" t="s">
        <v>679</v>
      </c>
      <c r="B34" s="436"/>
      <c r="C34" s="436"/>
      <c r="D34" s="436"/>
      <c r="E34" s="436"/>
      <c r="F34" s="436"/>
      <c r="G34" s="436"/>
      <c r="H34" s="436"/>
      <c r="I34" s="436"/>
      <c r="J34" s="436"/>
      <c r="K34" s="436"/>
      <c r="L34" s="436"/>
      <c r="M34" s="436"/>
      <c r="N34" s="436"/>
      <c r="O34" s="436"/>
    </row>
    <row r="35" spans="1:15" s="44" customFormat="1" ht="12.75" customHeight="1" x14ac:dyDescent="0.2">
      <c r="A35" s="436"/>
      <c r="B35" s="436"/>
      <c r="C35" s="436"/>
      <c r="D35" s="436"/>
      <c r="E35" s="436"/>
      <c r="F35" s="436"/>
      <c r="G35" s="436"/>
      <c r="H35" s="436"/>
      <c r="I35" s="436"/>
      <c r="J35" s="436"/>
      <c r="K35" s="436"/>
      <c r="L35" s="436"/>
      <c r="M35" s="436"/>
      <c r="N35" s="436"/>
      <c r="O35" s="436"/>
    </row>
  </sheetData>
  <sheetProtection algorithmName="SHA-512" hashValue="vcdhQaKN1RkyH7glDnRMJigZExkowcDNFvRKjq+bssxWjYBi0IlyCR+XQij4M91mWvWhJlfa62uCwF1sSPv6hw==" saltValue="2DP71uLZafh++8EnPYVv+A==" spinCount="100000" sheet="1" objects="1" scenarios="1"/>
  <mergeCells count="1126">
    <mergeCell ref="G18:G19"/>
    <mergeCell ref="J8:J19"/>
    <mergeCell ref="J20:J22"/>
    <mergeCell ref="J24:J26"/>
    <mergeCell ref="A1:J1"/>
    <mergeCell ref="A2:J2"/>
    <mergeCell ref="O2:AC2"/>
    <mergeCell ref="AD2:AR2"/>
    <mergeCell ref="AS2:BG2"/>
    <mergeCell ref="BH2:BV2"/>
    <mergeCell ref="IU2:JI2"/>
    <mergeCell ref="JJ2:JX2"/>
    <mergeCell ref="JY2:KM2"/>
    <mergeCell ref="KN2:LB2"/>
    <mergeCell ref="LC2:LQ2"/>
    <mergeCell ref="LR2:MF2"/>
    <mergeCell ref="FI2:FW2"/>
    <mergeCell ref="FX2:GL2"/>
    <mergeCell ref="GM2:HA2"/>
    <mergeCell ref="HB2:HP2"/>
    <mergeCell ref="HQ2:IE2"/>
    <mergeCell ref="IF2:IT2"/>
    <mergeCell ref="BW2:CK2"/>
    <mergeCell ref="CL2:CZ2"/>
    <mergeCell ref="DA2:DO2"/>
    <mergeCell ref="DP2:ED2"/>
    <mergeCell ref="EE2:ES2"/>
    <mergeCell ref="ET2:FH2"/>
    <mergeCell ref="I20:I22"/>
    <mergeCell ref="C24:C26"/>
    <mergeCell ref="G24:G26"/>
    <mergeCell ref="I24:I26"/>
    <mergeCell ref="C16:C17"/>
    <mergeCell ref="TE2:TS2"/>
    <mergeCell ref="TT2:UH2"/>
    <mergeCell ref="UI2:UW2"/>
    <mergeCell ref="UX2:VL2"/>
    <mergeCell ref="VM2:WA2"/>
    <mergeCell ref="WB2:WP2"/>
    <mergeCell ref="PS2:QG2"/>
    <mergeCell ref="QH2:QV2"/>
    <mergeCell ref="QW2:RK2"/>
    <mergeCell ref="RL2:RZ2"/>
    <mergeCell ref="SA2:SO2"/>
    <mergeCell ref="SP2:TD2"/>
    <mergeCell ref="MG2:MU2"/>
    <mergeCell ref="MV2:NJ2"/>
    <mergeCell ref="NK2:NY2"/>
    <mergeCell ref="NZ2:ON2"/>
    <mergeCell ref="OO2:PC2"/>
    <mergeCell ref="PD2:PR2"/>
    <mergeCell ref="D16:F16"/>
    <mergeCell ref="G16:G17"/>
    <mergeCell ref="D17:F17"/>
    <mergeCell ref="ADO2:AEC2"/>
    <mergeCell ref="AED2:AER2"/>
    <mergeCell ref="AES2:AFG2"/>
    <mergeCell ref="AFH2:AFV2"/>
    <mergeCell ref="AFW2:AGK2"/>
    <mergeCell ref="AGL2:AGZ2"/>
    <mergeCell ref="AAC2:AAQ2"/>
    <mergeCell ref="AAR2:ABF2"/>
    <mergeCell ref="ABG2:ABU2"/>
    <mergeCell ref="ABV2:ACJ2"/>
    <mergeCell ref="ACK2:ACY2"/>
    <mergeCell ref="ACZ2:ADN2"/>
    <mergeCell ref="WQ2:XE2"/>
    <mergeCell ref="XF2:XT2"/>
    <mergeCell ref="XU2:YI2"/>
    <mergeCell ref="YJ2:YX2"/>
    <mergeCell ref="YY2:ZM2"/>
    <mergeCell ref="ZN2:AAB2"/>
    <mergeCell ref="ANY2:AOM2"/>
    <mergeCell ref="AON2:APB2"/>
    <mergeCell ref="APC2:APQ2"/>
    <mergeCell ref="APR2:AQF2"/>
    <mergeCell ref="AQG2:AQU2"/>
    <mergeCell ref="AQV2:ARJ2"/>
    <mergeCell ref="AKM2:ALA2"/>
    <mergeCell ref="ALB2:ALP2"/>
    <mergeCell ref="ALQ2:AME2"/>
    <mergeCell ref="AMF2:AMT2"/>
    <mergeCell ref="AMU2:ANI2"/>
    <mergeCell ref="ANJ2:ANX2"/>
    <mergeCell ref="AHA2:AHO2"/>
    <mergeCell ref="AHP2:AID2"/>
    <mergeCell ref="AIE2:AIS2"/>
    <mergeCell ref="AIT2:AJH2"/>
    <mergeCell ref="AJI2:AJW2"/>
    <mergeCell ref="AJX2:AKL2"/>
    <mergeCell ref="AYI2:AYW2"/>
    <mergeCell ref="AYX2:AZL2"/>
    <mergeCell ref="AZM2:BAA2"/>
    <mergeCell ref="BAB2:BAP2"/>
    <mergeCell ref="BAQ2:BBE2"/>
    <mergeCell ref="BBF2:BBT2"/>
    <mergeCell ref="AUW2:AVK2"/>
    <mergeCell ref="AVL2:AVZ2"/>
    <mergeCell ref="AWA2:AWO2"/>
    <mergeCell ref="AWP2:AXD2"/>
    <mergeCell ref="AXE2:AXS2"/>
    <mergeCell ref="AXT2:AYH2"/>
    <mergeCell ref="ARK2:ARY2"/>
    <mergeCell ref="ARZ2:ASN2"/>
    <mergeCell ref="ASO2:ATC2"/>
    <mergeCell ref="ATD2:ATR2"/>
    <mergeCell ref="ATS2:AUG2"/>
    <mergeCell ref="AUH2:AUV2"/>
    <mergeCell ref="BIS2:BJG2"/>
    <mergeCell ref="BJH2:BJV2"/>
    <mergeCell ref="BJW2:BKK2"/>
    <mergeCell ref="BKL2:BKZ2"/>
    <mergeCell ref="BLA2:BLO2"/>
    <mergeCell ref="BLP2:BMD2"/>
    <mergeCell ref="BFG2:BFU2"/>
    <mergeCell ref="BFV2:BGJ2"/>
    <mergeCell ref="BGK2:BGY2"/>
    <mergeCell ref="BGZ2:BHN2"/>
    <mergeCell ref="BHO2:BIC2"/>
    <mergeCell ref="BID2:BIR2"/>
    <mergeCell ref="BBU2:BCI2"/>
    <mergeCell ref="BCJ2:BCX2"/>
    <mergeCell ref="BCY2:BDM2"/>
    <mergeCell ref="BDN2:BEB2"/>
    <mergeCell ref="BEC2:BEQ2"/>
    <mergeCell ref="BER2:BFF2"/>
    <mergeCell ref="BTC2:BTQ2"/>
    <mergeCell ref="BTR2:BUF2"/>
    <mergeCell ref="BUG2:BUU2"/>
    <mergeCell ref="BUV2:BVJ2"/>
    <mergeCell ref="BVK2:BVY2"/>
    <mergeCell ref="BVZ2:BWN2"/>
    <mergeCell ref="BPQ2:BQE2"/>
    <mergeCell ref="BQF2:BQT2"/>
    <mergeCell ref="BQU2:BRI2"/>
    <mergeCell ref="BRJ2:BRX2"/>
    <mergeCell ref="BRY2:BSM2"/>
    <mergeCell ref="BSN2:BTB2"/>
    <mergeCell ref="BME2:BMS2"/>
    <mergeCell ref="BMT2:BNH2"/>
    <mergeCell ref="BNI2:BNW2"/>
    <mergeCell ref="BNX2:BOL2"/>
    <mergeCell ref="BOM2:BPA2"/>
    <mergeCell ref="BPB2:BPP2"/>
    <mergeCell ref="CDM2:CEA2"/>
    <mergeCell ref="CEB2:CEP2"/>
    <mergeCell ref="CEQ2:CFE2"/>
    <mergeCell ref="CFF2:CFT2"/>
    <mergeCell ref="CFU2:CGI2"/>
    <mergeCell ref="CGJ2:CGX2"/>
    <mergeCell ref="CAA2:CAO2"/>
    <mergeCell ref="CAP2:CBD2"/>
    <mergeCell ref="CBE2:CBS2"/>
    <mergeCell ref="CBT2:CCH2"/>
    <mergeCell ref="CCI2:CCW2"/>
    <mergeCell ref="CCX2:CDL2"/>
    <mergeCell ref="BWO2:BXC2"/>
    <mergeCell ref="BXD2:BXR2"/>
    <mergeCell ref="BXS2:BYG2"/>
    <mergeCell ref="BYH2:BYV2"/>
    <mergeCell ref="BYW2:BZK2"/>
    <mergeCell ref="BZL2:BZZ2"/>
    <mergeCell ref="CNW2:COK2"/>
    <mergeCell ref="COL2:COZ2"/>
    <mergeCell ref="CPA2:CPO2"/>
    <mergeCell ref="CPP2:CQD2"/>
    <mergeCell ref="CQE2:CQS2"/>
    <mergeCell ref="CQT2:CRH2"/>
    <mergeCell ref="CKK2:CKY2"/>
    <mergeCell ref="CKZ2:CLN2"/>
    <mergeCell ref="CLO2:CMC2"/>
    <mergeCell ref="CMD2:CMR2"/>
    <mergeCell ref="CMS2:CNG2"/>
    <mergeCell ref="CNH2:CNV2"/>
    <mergeCell ref="CGY2:CHM2"/>
    <mergeCell ref="CHN2:CIB2"/>
    <mergeCell ref="CIC2:CIQ2"/>
    <mergeCell ref="CIR2:CJF2"/>
    <mergeCell ref="CJG2:CJU2"/>
    <mergeCell ref="CJV2:CKJ2"/>
    <mergeCell ref="CYG2:CYU2"/>
    <mergeCell ref="CYV2:CZJ2"/>
    <mergeCell ref="CZK2:CZY2"/>
    <mergeCell ref="CZZ2:DAN2"/>
    <mergeCell ref="DAO2:DBC2"/>
    <mergeCell ref="DBD2:DBR2"/>
    <mergeCell ref="CUU2:CVI2"/>
    <mergeCell ref="CVJ2:CVX2"/>
    <mergeCell ref="CVY2:CWM2"/>
    <mergeCell ref="CWN2:CXB2"/>
    <mergeCell ref="CXC2:CXQ2"/>
    <mergeCell ref="CXR2:CYF2"/>
    <mergeCell ref="CRI2:CRW2"/>
    <mergeCell ref="CRX2:CSL2"/>
    <mergeCell ref="CSM2:CTA2"/>
    <mergeCell ref="CTB2:CTP2"/>
    <mergeCell ref="CTQ2:CUE2"/>
    <mergeCell ref="CUF2:CUT2"/>
    <mergeCell ref="DIQ2:DJE2"/>
    <mergeCell ref="DJF2:DJT2"/>
    <mergeCell ref="DJU2:DKI2"/>
    <mergeCell ref="DKJ2:DKX2"/>
    <mergeCell ref="DKY2:DLM2"/>
    <mergeCell ref="DLN2:DMB2"/>
    <mergeCell ref="DFE2:DFS2"/>
    <mergeCell ref="DFT2:DGH2"/>
    <mergeCell ref="DGI2:DGW2"/>
    <mergeCell ref="DGX2:DHL2"/>
    <mergeCell ref="DHM2:DIA2"/>
    <mergeCell ref="DIB2:DIP2"/>
    <mergeCell ref="DBS2:DCG2"/>
    <mergeCell ref="DCH2:DCV2"/>
    <mergeCell ref="DCW2:DDK2"/>
    <mergeCell ref="DDL2:DDZ2"/>
    <mergeCell ref="DEA2:DEO2"/>
    <mergeCell ref="DEP2:DFD2"/>
    <mergeCell ref="DTA2:DTO2"/>
    <mergeCell ref="DTP2:DUD2"/>
    <mergeCell ref="DUE2:DUS2"/>
    <mergeCell ref="DUT2:DVH2"/>
    <mergeCell ref="DVI2:DVW2"/>
    <mergeCell ref="DVX2:DWL2"/>
    <mergeCell ref="DPO2:DQC2"/>
    <mergeCell ref="DQD2:DQR2"/>
    <mergeCell ref="DQS2:DRG2"/>
    <mergeCell ref="DRH2:DRV2"/>
    <mergeCell ref="DRW2:DSK2"/>
    <mergeCell ref="DSL2:DSZ2"/>
    <mergeCell ref="DMC2:DMQ2"/>
    <mergeCell ref="DMR2:DNF2"/>
    <mergeCell ref="DNG2:DNU2"/>
    <mergeCell ref="DNV2:DOJ2"/>
    <mergeCell ref="DOK2:DOY2"/>
    <mergeCell ref="DOZ2:DPN2"/>
    <mergeCell ref="EDK2:EDY2"/>
    <mergeCell ref="EDZ2:EEN2"/>
    <mergeCell ref="EEO2:EFC2"/>
    <mergeCell ref="EFD2:EFR2"/>
    <mergeCell ref="EFS2:EGG2"/>
    <mergeCell ref="EGH2:EGV2"/>
    <mergeCell ref="DZY2:EAM2"/>
    <mergeCell ref="EAN2:EBB2"/>
    <mergeCell ref="EBC2:EBQ2"/>
    <mergeCell ref="EBR2:ECF2"/>
    <mergeCell ref="ECG2:ECU2"/>
    <mergeCell ref="ECV2:EDJ2"/>
    <mergeCell ref="DWM2:DXA2"/>
    <mergeCell ref="DXB2:DXP2"/>
    <mergeCell ref="DXQ2:DYE2"/>
    <mergeCell ref="DYF2:DYT2"/>
    <mergeCell ref="DYU2:DZI2"/>
    <mergeCell ref="DZJ2:DZX2"/>
    <mergeCell ref="ENU2:EOI2"/>
    <mergeCell ref="EOJ2:EOX2"/>
    <mergeCell ref="EOY2:EPM2"/>
    <mergeCell ref="EPN2:EQB2"/>
    <mergeCell ref="EQC2:EQQ2"/>
    <mergeCell ref="EQR2:ERF2"/>
    <mergeCell ref="EKI2:EKW2"/>
    <mergeCell ref="EKX2:ELL2"/>
    <mergeCell ref="ELM2:EMA2"/>
    <mergeCell ref="EMB2:EMP2"/>
    <mergeCell ref="EMQ2:ENE2"/>
    <mergeCell ref="ENF2:ENT2"/>
    <mergeCell ref="EGW2:EHK2"/>
    <mergeCell ref="EHL2:EHZ2"/>
    <mergeCell ref="EIA2:EIO2"/>
    <mergeCell ref="EIP2:EJD2"/>
    <mergeCell ref="EJE2:EJS2"/>
    <mergeCell ref="EJT2:EKH2"/>
    <mergeCell ref="EYE2:EYS2"/>
    <mergeCell ref="EYT2:EZH2"/>
    <mergeCell ref="EZI2:EZW2"/>
    <mergeCell ref="EZX2:FAL2"/>
    <mergeCell ref="FAM2:FBA2"/>
    <mergeCell ref="FBB2:FBP2"/>
    <mergeCell ref="EUS2:EVG2"/>
    <mergeCell ref="EVH2:EVV2"/>
    <mergeCell ref="EVW2:EWK2"/>
    <mergeCell ref="EWL2:EWZ2"/>
    <mergeCell ref="EXA2:EXO2"/>
    <mergeCell ref="EXP2:EYD2"/>
    <mergeCell ref="ERG2:ERU2"/>
    <mergeCell ref="ERV2:ESJ2"/>
    <mergeCell ref="ESK2:ESY2"/>
    <mergeCell ref="ESZ2:ETN2"/>
    <mergeCell ref="ETO2:EUC2"/>
    <mergeCell ref="EUD2:EUR2"/>
    <mergeCell ref="FIO2:FJC2"/>
    <mergeCell ref="FJD2:FJR2"/>
    <mergeCell ref="FJS2:FKG2"/>
    <mergeCell ref="FKH2:FKV2"/>
    <mergeCell ref="FKW2:FLK2"/>
    <mergeCell ref="FLL2:FLZ2"/>
    <mergeCell ref="FFC2:FFQ2"/>
    <mergeCell ref="FFR2:FGF2"/>
    <mergeCell ref="FGG2:FGU2"/>
    <mergeCell ref="FGV2:FHJ2"/>
    <mergeCell ref="FHK2:FHY2"/>
    <mergeCell ref="FHZ2:FIN2"/>
    <mergeCell ref="FBQ2:FCE2"/>
    <mergeCell ref="FCF2:FCT2"/>
    <mergeCell ref="FCU2:FDI2"/>
    <mergeCell ref="FDJ2:FDX2"/>
    <mergeCell ref="FDY2:FEM2"/>
    <mergeCell ref="FEN2:FFB2"/>
    <mergeCell ref="FSY2:FTM2"/>
    <mergeCell ref="FTN2:FUB2"/>
    <mergeCell ref="FUC2:FUQ2"/>
    <mergeCell ref="FUR2:FVF2"/>
    <mergeCell ref="FVG2:FVU2"/>
    <mergeCell ref="FVV2:FWJ2"/>
    <mergeCell ref="FPM2:FQA2"/>
    <mergeCell ref="FQB2:FQP2"/>
    <mergeCell ref="FQQ2:FRE2"/>
    <mergeCell ref="FRF2:FRT2"/>
    <mergeCell ref="FRU2:FSI2"/>
    <mergeCell ref="FSJ2:FSX2"/>
    <mergeCell ref="FMA2:FMO2"/>
    <mergeCell ref="FMP2:FND2"/>
    <mergeCell ref="FNE2:FNS2"/>
    <mergeCell ref="FNT2:FOH2"/>
    <mergeCell ref="FOI2:FOW2"/>
    <mergeCell ref="FOX2:FPL2"/>
    <mergeCell ref="GDI2:GDW2"/>
    <mergeCell ref="GDX2:GEL2"/>
    <mergeCell ref="GEM2:GFA2"/>
    <mergeCell ref="GFB2:GFP2"/>
    <mergeCell ref="GFQ2:GGE2"/>
    <mergeCell ref="GGF2:GGT2"/>
    <mergeCell ref="FZW2:GAK2"/>
    <mergeCell ref="GAL2:GAZ2"/>
    <mergeCell ref="GBA2:GBO2"/>
    <mergeCell ref="GBP2:GCD2"/>
    <mergeCell ref="GCE2:GCS2"/>
    <mergeCell ref="GCT2:GDH2"/>
    <mergeCell ref="FWK2:FWY2"/>
    <mergeCell ref="FWZ2:FXN2"/>
    <mergeCell ref="FXO2:FYC2"/>
    <mergeCell ref="FYD2:FYR2"/>
    <mergeCell ref="FYS2:FZG2"/>
    <mergeCell ref="FZH2:FZV2"/>
    <mergeCell ref="GNS2:GOG2"/>
    <mergeCell ref="GOH2:GOV2"/>
    <mergeCell ref="GOW2:GPK2"/>
    <mergeCell ref="GPL2:GPZ2"/>
    <mergeCell ref="GQA2:GQO2"/>
    <mergeCell ref="GQP2:GRD2"/>
    <mergeCell ref="GKG2:GKU2"/>
    <mergeCell ref="GKV2:GLJ2"/>
    <mergeCell ref="GLK2:GLY2"/>
    <mergeCell ref="GLZ2:GMN2"/>
    <mergeCell ref="GMO2:GNC2"/>
    <mergeCell ref="GND2:GNR2"/>
    <mergeCell ref="GGU2:GHI2"/>
    <mergeCell ref="GHJ2:GHX2"/>
    <mergeCell ref="GHY2:GIM2"/>
    <mergeCell ref="GIN2:GJB2"/>
    <mergeCell ref="GJC2:GJQ2"/>
    <mergeCell ref="GJR2:GKF2"/>
    <mergeCell ref="GYC2:GYQ2"/>
    <mergeCell ref="GYR2:GZF2"/>
    <mergeCell ref="GZG2:GZU2"/>
    <mergeCell ref="GZV2:HAJ2"/>
    <mergeCell ref="HAK2:HAY2"/>
    <mergeCell ref="HAZ2:HBN2"/>
    <mergeCell ref="GUQ2:GVE2"/>
    <mergeCell ref="GVF2:GVT2"/>
    <mergeCell ref="GVU2:GWI2"/>
    <mergeCell ref="GWJ2:GWX2"/>
    <mergeCell ref="GWY2:GXM2"/>
    <mergeCell ref="GXN2:GYB2"/>
    <mergeCell ref="GRE2:GRS2"/>
    <mergeCell ref="GRT2:GSH2"/>
    <mergeCell ref="GSI2:GSW2"/>
    <mergeCell ref="GSX2:GTL2"/>
    <mergeCell ref="GTM2:GUA2"/>
    <mergeCell ref="GUB2:GUP2"/>
    <mergeCell ref="HIM2:HJA2"/>
    <mergeCell ref="HJB2:HJP2"/>
    <mergeCell ref="HJQ2:HKE2"/>
    <mergeCell ref="HKF2:HKT2"/>
    <mergeCell ref="HKU2:HLI2"/>
    <mergeCell ref="HLJ2:HLX2"/>
    <mergeCell ref="HFA2:HFO2"/>
    <mergeCell ref="HFP2:HGD2"/>
    <mergeCell ref="HGE2:HGS2"/>
    <mergeCell ref="HGT2:HHH2"/>
    <mergeCell ref="HHI2:HHW2"/>
    <mergeCell ref="HHX2:HIL2"/>
    <mergeCell ref="HBO2:HCC2"/>
    <mergeCell ref="HCD2:HCR2"/>
    <mergeCell ref="HCS2:HDG2"/>
    <mergeCell ref="HDH2:HDV2"/>
    <mergeCell ref="HDW2:HEK2"/>
    <mergeCell ref="HEL2:HEZ2"/>
    <mergeCell ref="HSW2:HTK2"/>
    <mergeCell ref="HTL2:HTZ2"/>
    <mergeCell ref="HUA2:HUO2"/>
    <mergeCell ref="HUP2:HVD2"/>
    <mergeCell ref="HVE2:HVS2"/>
    <mergeCell ref="HVT2:HWH2"/>
    <mergeCell ref="HPK2:HPY2"/>
    <mergeCell ref="HPZ2:HQN2"/>
    <mergeCell ref="HQO2:HRC2"/>
    <mergeCell ref="HRD2:HRR2"/>
    <mergeCell ref="HRS2:HSG2"/>
    <mergeCell ref="HSH2:HSV2"/>
    <mergeCell ref="HLY2:HMM2"/>
    <mergeCell ref="HMN2:HNB2"/>
    <mergeCell ref="HNC2:HNQ2"/>
    <mergeCell ref="HNR2:HOF2"/>
    <mergeCell ref="HOG2:HOU2"/>
    <mergeCell ref="HOV2:HPJ2"/>
    <mergeCell ref="IDG2:IDU2"/>
    <mergeCell ref="IDV2:IEJ2"/>
    <mergeCell ref="IEK2:IEY2"/>
    <mergeCell ref="IEZ2:IFN2"/>
    <mergeCell ref="IFO2:IGC2"/>
    <mergeCell ref="IGD2:IGR2"/>
    <mergeCell ref="HZU2:IAI2"/>
    <mergeCell ref="IAJ2:IAX2"/>
    <mergeCell ref="IAY2:IBM2"/>
    <mergeCell ref="IBN2:ICB2"/>
    <mergeCell ref="ICC2:ICQ2"/>
    <mergeCell ref="ICR2:IDF2"/>
    <mergeCell ref="HWI2:HWW2"/>
    <mergeCell ref="HWX2:HXL2"/>
    <mergeCell ref="HXM2:HYA2"/>
    <mergeCell ref="HYB2:HYP2"/>
    <mergeCell ref="HYQ2:HZE2"/>
    <mergeCell ref="HZF2:HZT2"/>
    <mergeCell ref="INQ2:IOE2"/>
    <mergeCell ref="IOF2:IOT2"/>
    <mergeCell ref="IOU2:IPI2"/>
    <mergeCell ref="IPJ2:IPX2"/>
    <mergeCell ref="IPY2:IQM2"/>
    <mergeCell ref="IQN2:IRB2"/>
    <mergeCell ref="IKE2:IKS2"/>
    <mergeCell ref="IKT2:ILH2"/>
    <mergeCell ref="ILI2:ILW2"/>
    <mergeCell ref="ILX2:IML2"/>
    <mergeCell ref="IMM2:INA2"/>
    <mergeCell ref="INB2:INP2"/>
    <mergeCell ref="IGS2:IHG2"/>
    <mergeCell ref="IHH2:IHV2"/>
    <mergeCell ref="IHW2:IIK2"/>
    <mergeCell ref="IIL2:IIZ2"/>
    <mergeCell ref="IJA2:IJO2"/>
    <mergeCell ref="IJP2:IKD2"/>
    <mergeCell ref="IYA2:IYO2"/>
    <mergeCell ref="IYP2:IZD2"/>
    <mergeCell ref="IZE2:IZS2"/>
    <mergeCell ref="IZT2:JAH2"/>
    <mergeCell ref="JAI2:JAW2"/>
    <mergeCell ref="JAX2:JBL2"/>
    <mergeCell ref="IUO2:IVC2"/>
    <mergeCell ref="IVD2:IVR2"/>
    <mergeCell ref="IVS2:IWG2"/>
    <mergeCell ref="IWH2:IWV2"/>
    <mergeCell ref="IWW2:IXK2"/>
    <mergeCell ref="IXL2:IXZ2"/>
    <mergeCell ref="IRC2:IRQ2"/>
    <mergeCell ref="IRR2:ISF2"/>
    <mergeCell ref="ISG2:ISU2"/>
    <mergeCell ref="ISV2:ITJ2"/>
    <mergeCell ref="ITK2:ITY2"/>
    <mergeCell ref="ITZ2:IUN2"/>
    <mergeCell ref="JIK2:JIY2"/>
    <mergeCell ref="JIZ2:JJN2"/>
    <mergeCell ref="JJO2:JKC2"/>
    <mergeCell ref="JKD2:JKR2"/>
    <mergeCell ref="JKS2:JLG2"/>
    <mergeCell ref="JLH2:JLV2"/>
    <mergeCell ref="JEY2:JFM2"/>
    <mergeCell ref="JFN2:JGB2"/>
    <mergeCell ref="JGC2:JGQ2"/>
    <mergeCell ref="JGR2:JHF2"/>
    <mergeCell ref="JHG2:JHU2"/>
    <mergeCell ref="JHV2:JIJ2"/>
    <mergeCell ref="JBM2:JCA2"/>
    <mergeCell ref="JCB2:JCP2"/>
    <mergeCell ref="JCQ2:JDE2"/>
    <mergeCell ref="JDF2:JDT2"/>
    <mergeCell ref="JDU2:JEI2"/>
    <mergeCell ref="JEJ2:JEX2"/>
    <mergeCell ref="JSU2:JTI2"/>
    <mergeCell ref="JTJ2:JTX2"/>
    <mergeCell ref="JTY2:JUM2"/>
    <mergeCell ref="JUN2:JVB2"/>
    <mergeCell ref="JVC2:JVQ2"/>
    <mergeCell ref="JVR2:JWF2"/>
    <mergeCell ref="JPI2:JPW2"/>
    <mergeCell ref="JPX2:JQL2"/>
    <mergeCell ref="JQM2:JRA2"/>
    <mergeCell ref="JRB2:JRP2"/>
    <mergeCell ref="JRQ2:JSE2"/>
    <mergeCell ref="JSF2:JST2"/>
    <mergeCell ref="JLW2:JMK2"/>
    <mergeCell ref="JML2:JMZ2"/>
    <mergeCell ref="JNA2:JNO2"/>
    <mergeCell ref="JNP2:JOD2"/>
    <mergeCell ref="JOE2:JOS2"/>
    <mergeCell ref="JOT2:JPH2"/>
    <mergeCell ref="KDE2:KDS2"/>
    <mergeCell ref="KDT2:KEH2"/>
    <mergeCell ref="KEI2:KEW2"/>
    <mergeCell ref="KEX2:KFL2"/>
    <mergeCell ref="KFM2:KGA2"/>
    <mergeCell ref="KGB2:KGP2"/>
    <mergeCell ref="JZS2:KAG2"/>
    <mergeCell ref="KAH2:KAV2"/>
    <mergeCell ref="KAW2:KBK2"/>
    <mergeCell ref="KBL2:KBZ2"/>
    <mergeCell ref="KCA2:KCO2"/>
    <mergeCell ref="KCP2:KDD2"/>
    <mergeCell ref="JWG2:JWU2"/>
    <mergeCell ref="JWV2:JXJ2"/>
    <mergeCell ref="JXK2:JXY2"/>
    <mergeCell ref="JXZ2:JYN2"/>
    <mergeCell ref="JYO2:JZC2"/>
    <mergeCell ref="JZD2:JZR2"/>
    <mergeCell ref="KNO2:KOC2"/>
    <mergeCell ref="KOD2:KOR2"/>
    <mergeCell ref="KOS2:KPG2"/>
    <mergeCell ref="KPH2:KPV2"/>
    <mergeCell ref="KPW2:KQK2"/>
    <mergeCell ref="KQL2:KQZ2"/>
    <mergeCell ref="KKC2:KKQ2"/>
    <mergeCell ref="KKR2:KLF2"/>
    <mergeCell ref="KLG2:KLU2"/>
    <mergeCell ref="KLV2:KMJ2"/>
    <mergeCell ref="KMK2:KMY2"/>
    <mergeCell ref="KMZ2:KNN2"/>
    <mergeCell ref="KGQ2:KHE2"/>
    <mergeCell ref="KHF2:KHT2"/>
    <mergeCell ref="KHU2:KII2"/>
    <mergeCell ref="KIJ2:KIX2"/>
    <mergeCell ref="KIY2:KJM2"/>
    <mergeCell ref="KJN2:KKB2"/>
    <mergeCell ref="KXY2:KYM2"/>
    <mergeCell ref="KYN2:KZB2"/>
    <mergeCell ref="KZC2:KZQ2"/>
    <mergeCell ref="KZR2:LAF2"/>
    <mergeCell ref="LAG2:LAU2"/>
    <mergeCell ref="LAV2:LBJ2"/>
    <mergeCell ref="KUM2:KVA2"/>
    <mergeCell ref="KVB2:KVP2"/>
    <mergeCell ref="KVQ2:KWE2"/>
    <mergeCell ref="KWF2:KWT2"/>
    <mergeCell ref="KWU2:KXI2"/>
    <mergeCell ref="KXJ2:KXX2"/>
    <mergeCell ref="KRA2:KRO2"/>
    <mergeCell ref="KRP2:KSD2"/>
    <mergeCell ref="KSE2:KSS2"/>
    <mergeCell ref="KST2:KTH2"/>
    <mergeCell ref="KTI2:KTW2"/>
    <mergeCell ref="KTX2:KUL2"/>
    <mergeCell ref="LII2:LIW2"/>
    <mergeCell ref="LIX2:LJL2"/>
    <mergeCell ref="LJM2:LKA2"/>
    <mergeCell ref="LKB2:LKP2"/>
    <mergeCell ref="LKQ2:LLE2"/>
    <mergeCell ref="LLF2:LLT2"/>
    <mergeCell ref="LEW2:LFK2"/>
    <mergeCell ref="LFL2:LFZ2"/>
    <mergeCell ref="LGA2:LGO2"/>
    <mergeCell ref="LGP2:LHD2"/>
    <mergeCell ref="LHE2:LHS2"/>
    <mergeCell ref="LHT2:LIH2"/>
    <mergeCell ref="LBK2:LBY2"/>
    <mergeCell ref="LBZ2:LCN2"/>
    <mergeCell ref="LCO2:LDC2"/>
    <mergeCell ref="LDD2:LDR2"/>
    <mergeCell ref="LDS2:LEG2"/>
    <mergeCell ref="LEH2:LEV2"/>
    <mergeCell ref="LSS2:LTG2"/>
    <mergeCell ref="LTH2:LTV2"/>
    <mergeCell ref="LTW2:LUK2"/>
    <mergeCell ref="LUL2:LUZ2"/>
    <mergeCell ref="LVA2:LVO2"/>
    <mergeCell ref="LVP2:LWD2"/>
    <mergeCell ref="LPG2:LPU2"/>
    <mergeCell ref="LPV2:LQJ2"/>
    <mergeCell ref="LQK2:LQY2"/>
    <mergeCell ref="LQZ2:LRN2"/>
    <mergeCell ref="LRO2:LSC2"/>
    <mergeCell ref="LSD2:LSR2"/>
    <mergeCell ref="LLU2:LMI2"/>
    <mergeCell ref="LMJ2:LMX2"/>
    <mergeCell ref="LMY2:LNM2"/>
    <mergeCell ref="LNN2:LOB2"/>
    <mergeCell ref="LOC2:LOQ2"/>
    <mergeCell ref="LOR2:LPF2"/>
    <mergeCell ref="MDC2:MDQ2"/>
    <mergeCell ref="MDR2:MEF2"/>
    <mergeCell ref="MEG2:MEU2"/>
    <mergeCell ref="MEV2:MFJ2"/>
    <mergeCell ref="MFK2:MFY2"/>
    <mergeCell ref="MFZ2:MGN2"/>
    <mergeCell ref="LZQ2:MAE2"/>
    <mergeCell ref="MAF2:MAT2"/>
    <mergeCell ref="MAU2:MBI2"/>
    <mergeCell ref="MBJ2:MBX2"/>
    <mergeCell ref="MBY2:MCM2"/>
    <mergeCell ref="MCN2:MDB2"/>
    <mergeCell ref="LWE2:LWS2"/>
    <mergeCell ref="LWT2:LXH2"/>
    <mergeCell ref="LXI2:LXW2"/>
    <mergeCell ref="LXX2:LYL2"/>
    <mergeCell ref="LYM2:LZA2"/>
    <mergeCell ref="LZB2:LZP2"/>
    <mergeCell ref="MNM2:MOA2"/>
    <mergeCell ref="MOB2:MOP2"/>
    <mergeCell ref="MOQ2:MPE2"/>
    <mergeCell ref="MPF2:MPT2"/>
    <mergeCell ref="MPU2:MQI2"/>
    <mergeCell ref="MQJ2:MQX2"/>
    <mergeCell ref="MKA2:MKO2"/>
    <mergeCell ref="MKP2:MLD2"/>
    <mergeCell ref="MLE2:MLS2"/>
    <mergeCell ref="MLT2:MMH2"/>
    <mergeCell ref="MMI2:MMW2"/>
    <mergeCell ref="MMX2:MNL2"/>
    <mergeCell ref="MGO2:MHC2"/>
    <mergeCell ref="MHD2:MHR2"/>
    <mergeCell ref="MHS2:MIG2"/>
    <mergeCell ref="MIH2:MIV2"/>
    <mergeCell ref="MIW2:MJK2"/>
    <mergeCell ref="MJL2:MJZ2"/>
    <mergeCell ref="MXW2:MYK2"/>
    <mergeCell ref="MYL2:MYZ2"/>
    <mergeCell ref="MZA2:MZO2"/>
    <mergeCell ref="MZP2:NAD2"/>
    <mergeCell ref="NAE2:NAS2"/>
    <mergeCell ref="NAT2:NBH2"/>
    <mergeCell ref="MUK2:MUY2"/>
    <mergeCell ref="MUZ2:MVN2"/>
    <mergeCell ref="MVO2:MWC2"/>
    <mergeCell ref="MWD2:MWR2"/>
    <mergeCell ref="MWS2:MXG2"/>
    <mergeCell ref="MXH2:MXV2"/>
    <mergeCell ref="MQY2:MRM2"/>
    <mergeCell ref="MRN2:MSB2"/>
    <mergeCell ref="MSC2:MSQ2"/>
    <mergeCell ref="MSR2:MTF2"/>
    <mergeCell ref="MTG2:MTU2"/>
    <mergeCell ref="MTV2:MUJ2"/>
    <mergeCell ref="NIG2:NIU2"/>
    <mergeCell ref="NIV2:NJJ2"/>
    <mergeCell ref="NJK2:NJY2"/>
    <mergeCell ref="NJZ2:NKN2"/>
    <mergeCell ref="NKO2:NLC2"/>
    <mergeCell ref="NLD2:NLR2"/>
    <mergeCell ref="NEU2:NFI2"/>
    <mergeCell ref="NFJ2:NFX2"/>
    <mergeCell ref="NFY2:NGM2"/>
    <mergeCell ref="NGN2:NHB2"/>
    <mergeCell ref="NHC2:NHQ2"/>
    <mergeCell ref="NHR2:NIF2"/>
    <mergeCell ref="NBI2:NBW2"/>
    <mergeCell ref="NBX2:NCL2"/>
    <mergeCell ref="NCM2:NDA2"/>
    <mergeCell ref="NDB2:NDP2"/>
    <mergeCell ref="NDQ2:NEE2"/>
    <mergeCell ref="NEF2:NET2"/>
    <mergeCell ref="NSQ2:NTE2"/>
    <mergeCell ref="NTF2:NTT2"/>
    <mergeCell ref="NTU2:NUI2"/>
    <mergeCell ref="NUJ2:NUX2"/>
    <mergeCell ref="NUY2:NVM2"/>
    <mergeCell ref="NVN2:NWB2"/>
    <mergeCell ref="NPE2:NPS2"/>
    <mergeCell ref="NPT2:NQH2"/>
    <mergeCell ref="NQI2:NQW2"/>
    <mergeCell ref="NQX2:NRL2"/>
    <mergeCell ref="NRM2:NSA2"/>
    <mergeCell ref="NSB2:NSP2"/>
    <mergeCell ref="NLS2:NMG2"/>
    <mergeCell ref="NMH2:NMV2"/>
    <mergeCell ref="NMW2:NNK2"/>
    <mergeCell ref="NNL2:NNZ2"/>
    <mergeCell ref="NOA2:NOO2"/>
    <mergeCell ref="NOP2:NPD2"/>
    <mergeCell ref="ODA2:ODO2"/>
    <mergeCell ref="ODP2:OED2"/>
    <mergeCell ref="OEE2:OES2"/>
    <mergeCell ref="OET2:OFH2"/>
    <mergeCell ref="OFI2:OFW2"/>
    <mergeCell ref="OFX2:OGL2"/>
    <mergeCell ref="NZO2:OAC2"/>
    <mergeCell ref="OAD2:OAR2"/>
    <mergeCell ref="OAS2:OBG2"/>
    <mergeCell ref="OBH2:OBV2"/>
    <mergeCell ref="OBW2:OCK2"/>
    <mergeCell ref="OCL2:OCZ2"/>
    <mergeCell ref="NWC2:NWQ2"/>
    <mergeCell ref="NWR2:NXF2"/>
    <mergeCell ref="NXG2:NXU2"/>
    <mergeCell ref="NXV2:NYJ2"/>
    <mergeCell ref="NYK2:NYY2"/>
    <mergeCell ref="NYZ2:NZN2"/>
    <mergeCell ref="ONK2:ONY2"/>
    <mergeCell ref="ONZ2:OON2"/>
    <mergeCell ref="OOO2:OPC2"/>
    <mergeCell ref="OPD2:OPR2"/>
    <mergeCell ref="OPS2:OQG2"/>
    <mergeCell ref="OQH2:OQV2"/>
    <mergeCell ref="OJY2:OKM2"/>
    <mergeCell ref="OKN2:OLB2"/>
    <mergeCell ref="OLC2:OLQ2"/>
    <mergeCell ref="OLR2:OMF2"/>
    <mergeCell ref="OMG2:OMU2"/>
    <mergeCell ref="OMV2:ONJ2"/>
    <mergeCell ref="OGM2:OHA2"/>
    <mergeCell ref="OHB2:OHP2"/>
    <mergeCell ref="OHQ2:OIE2"/>
    <mergeCell ref="OIF2:OIT2"/>
    <mergeCell ref="OIU2:OJI2"/>
    <mergeCell ref="OJJ2:OJX2"/>
    <mergeCell ref="OXU2:OYI2"/>
    <mergeCell ref="OYJ2:OYX2"/>
    <mergeCell ref="OYY2:OZM2"/>
    <mergeCell ref="OZN2:PAB2"/>
    <mergeCell ref="PAC2:PAQ2"/>
    <mergeCell ref="PAR2:PBF2"/>
    <mergeCell ref="OUI2:OUW2"/>
    <mergeCell ref="OUX2:OVL2"/>
    <mergeCell ref="OVM2:OWA2"/>
    <mergeCell ref="OWB2:OWP2"/>
    <mergeCell ref="OWQ2:OXE2"/>
    <mergeCell ref="OXF2:OXT2"/>
    <mergeCell ref="OQW2:ORK2"/>
    <mergeCell ref="ORL2:ORZ2"/>
    <mergeCell ref="OSA2:OSO2"/>
    <mergeCell ref="OSP2:OTD2"/>
    <mergeCell ref="OTE2:OTS2"/>
    <mergeCell ref="OTT2:OUH2"/>
    <mergeCell ref="PIE2:PIS2"/>
    <mergeCell ref="PIT2:PJH2"/>
    <mergeCell ref="PJI2:PJW2"/>
    <mergeCell ref="PJX2:PKL2"/>
    <mergeCell ref="PKM2:PLA2"/>
    <mergeCell ref="PLB2:PLP2"/>
    <mergeCell ref="PES2:PFG2"/>
    <mergeCell ref="PFH2:PFV2"/>
    <mergeCell ref="PFW2:PGK2"/>
    <mergeCell ref="PGL2:PGZ2"/>
    <mergeCell ref="PHA2:PHO2"/>
    <mergeCell ref="PHP2:PID2"/>
    <mergeCell ref="PBG2:PBU2"/>
    <mergeCell ref="PBV2:PCJ2"/>
    <mergeCell ref="PCK2:PCY2"/>
    <mergeCell ref="PCZ2:PDN2"/>
    <mergeCell ref="PDO2:PEC2"/>
    <mergeCell ref="PED2:PER2"/>
    <mergeCell ref="PSO2:PTC2"/>
    <mergeCell ref="PTD2:PTR2"/>
    <mergeCell ref="PTS2:PUG2"/>
    <mergeCell ref="PUH2:PUV2"/>
    <mergeCell ref="PUW2:PVK2"/>
    <mergeCell ref="PVL2:PVZ2"/>
    <mergeCell ref="PPC2:PPQ2"/>
    <mergeCell ref="PPR2:PQF2"/>
    <mergeCell ref="PQG2:PQU2"/>
    <mergeCell ref="PQV2:PRJ2"/>
    <mergeCell ref="PRK2:PRY2"/>
    <mergeCell ref="PRZ2:PSN2"/>
    <mergeCell ref="PLQ2:PME2"/>
    <mergeCell ref="PMF2:PMT2"/>
    <mergeCell ref="PMU2:PNI2"/>
    <mergeCell ref="PNJ2:PNX2"/>
    <mergeCell ref="PNY2:POM2"/>
    <mergeCell ref="PON2:PPB2"/>
    <mergeCell ref="QCY2:QDM2"/>
    <mergeCell ref="QDN2:QEB2"/>
    <mergeCell ref="QEC2:QEQ2"/>
    <mergeCell ref="QER2:QFF2"/>
    <mergeCell ref="QFG2:QFU2"/>
    <mergeCell ref="QFV2:QGJ2"/>
    <mergeCell ref="PZM2:QAA2"/>
    <mergeCell ref="QAB2:QAP2"/>
    <mergeCell ref="QAQ2:QBE2"/>
    <mergeCell ref="QBF2:QBT2"/>
    <mergeCell ref="QBU2:QCI2"/>
    <mergeCell ref="QCJ2:QCX2"/>
    <mergeCell ref="PWA2:PWO2"/>
    <mergeCell ref="PWP2:PXD2"/>
    <mergeCell ref="PXE2:PXS2"/>
    <mergeCell ref="PXT2:PYH2"/>
    <mergeCell ref="PYI2:PYW2"/>
    <mergeCell ref="PYX2:PZL2"/>
    <mergeCell ref="QNI2:QNW2"/>
    <mergeCell ref="QNX2:QOL2"/>
    <mergeCell ref="QOM2:QPA2"/>
    <mergeCell ref="QPB2:QPP2"/>
    <mergeCell ref="QPQ2:QQE2"/>
    <mergeCell ref="QQF2:QQT2"/>
    <mergeCell ref="QJW2:QKK2"/>
    <mergeCell ref="QKL2:QKZ2"/>
    <mergeCell ref="QLA2:QLO2"/>
    <mergeCell ref="QLP2:QMD2"/>
    <mergeCell ref="QME2:QMS2"/>
    <mergeCell ref="QMT2:QNH2"/>
    <mergeCell ref="QGK2:QGY2"/>
    <mergeCell ref="QGZ2:QHN2"/>
    <mergeCell ref="QHO2:QIC2"/>
    <mergeCell ref="QID2:QIR2"/>
    <mergeCell ref="QIS2:QJG2"/>
    <mergeCell ref="QJH2:QJV2"/>
    <mergeCell ref="QXS2:QYG2"/>
    <mergeCell ref="QYH2:QYV2"/>
    <mergeCell ref="QYW2:QZK2"/>
    <mergeCell ref="QZL2:QZZ2"/>
    <mergeCell ref="RAA2:RAO2"/>
    <mergeCell ref="RAP2:RBD2"/>
    <mergeCell ref="QUG2:QUU2"/>
    <mergeCell ref="QUV2:QVJ2"/>
    <mergeCell ref="QVK2:QVY2"/>
    <mergeCell ref="QVZ2:QWN2"/>
    <mergeCell ref="QWO2:QXC2"/>
    <mergeCell ref="QXD2:QXR2"/>
    <mergeCell ref="QQU2:QRI2"/>
    <mergeCell ref="QRJ2:QRX2"/>
    <mergeCell ref="QRY2:QSM2"/>
    <mergeCell ref="QSN2:QTB2"/>
    <mergeCell ref="QTC2:QTQ2"/>
    <mergeCell ref="QTR2:QUF2"/>
    <mergeCell ref="RIC2:RIQ2"/>
    <mergeCell ref="RIR2:RJF2"/>
    <mergeCell ref="RJG2:RJU2"/>
    <mergeCell ref="RJV2:RKJ2"/>
    <mergeCell ref="RKK2:RKY2"/>
    <mergeCell ref="RKZ2:RLN2"/>
    <mergeCell ref="REQ2:RFE2"/>
    <mergeCell ref="RFF2:RFT2"/>
    <mergeCell ref="RFU2:RGI2"/>
    <mergeCell ref="RGJ2:RGX2"/>
    <mergeCell ref="RGY2:RHM2"/>
    <mergeCell ref="RHN2:RIB2"/>
    <mergeCell ref="RBE2:RBS2"/>
    <mergeCell ref="RBT2:RCH2"/>
    <mergeCell ref="RCI2:RCW2"/>
    <mergeCell ref="RCX2:RDL2"/>
    <mergeCell ref="RDM2:REA2"/>
    <mergeCell ref="REB2:REP2"/>
    <mergeCell ref="RSM2:RTA2"/>
    <mergeCell ref="RTB2:RTP2"/>
    <mergeCell ref="RTQ2:RUE2"/>
    <mergeCell ref="RUF2:RUT2"/>
    <mergeCell ref="RUU2:RVI2"/>
    <mergeCell ref="RVJ2:RVX2"/>
    <mergeCell ref="RPA2:RPO2"/>
    <mergeCell ref="RPP2:RQD2"/>
    <mergeCell ref="RQE2:RQS2"/>
    <mergeCell ref="RQT2:RRH2"/>
    <mergeCell ref="RRI2:RRW2"/>
    <mergeCell ref="RRX2:RSL2"/>
    <mergeCell ref="RLO2:RMC2"/>
    <mergeCell ref="RMD2:RMR2"/>
    <mergeCell ref="RMS2:RNG2"/>
    <mergeCell ref="RNH2:RNV2"/>
    <mergeCell ref="RNW2:ROK2"/>
    <mergeCell ref="ROL2:ROZ2"/>
    <mergeCell ref="SCW2:SDK2"/>
    <mergeCell ref="SDL2:SDZ2"/>
    <mergeCell ref="SEA2:SEO2"/>
    <mergeCell ref="SEP2:SFD2"/>
    <mergeCell ref="SFE2:SFS2"/>
    <mergeCell ref="SFT2:SGH2"/>
    <mergeCell ref="RZK2:RZY2"/>
    <mergeCell ref="RZZ2:SAN2"/>
    <mergeCell ref="SAO2:SBC2"/>
    <mergeCell ref="SBD2:SBR2"/>
    <mergeCell ref="SBS2:SCG2"/>
    <mergeCell ref="SCH2:SCV2"/>
    <mergeCell ref="RVY2:RWM2"/>
    <mergeCell ref="RWN2:RXB2"/>
    <mergeCell ref="RXC2:RXQ2"/>
    <mergeCell ref="RXR2:RYF2"/>
    <mergeCell ref="RYG2:RYU2"/>
    <mergeCell ref="RYV2:RZJ2"/>
    <mergeCell ref="SNG2:SNU2"/>
    <mergeCell ref="SNV2:SOJ2"/>
    <mergeCell ref="SOK2:SOY2"/>
    <mergeCell ref="SOZ2:SPN2"/>
    <mergeCell ref="SPO2:SQC2"/>
    <mergeCell ref="SQD2:SQR2"/>
    <mergeCell ref="SJU2:SKI2"/>
    <mergeCell ref="SKJ2:SKX2"/>
    <mergeCell ref="SKY2:SLM2"/>
    <mergeCell ref="SLN2:SMB2"/>
    <mergeCell ref="SMC2:SMQ2"/>
    <mergeCell ref="SMR2:SNF2"/>
    <mergeCell ref="SGI2:SGW2"/>
    <mergeCell ref="SGX2:SHL2"/>
    <mergeCell ref="SHM2:SIA2"/>
    <mergeCell ref="SIB2:SIP2"/>
    <mergeCell ref="SIQ2:SJE2"/>
    <mergeCell ref="SJF2:SJT2"/>
    <mergeCell ref="SXQ2:SYE2"/>
    <mergeCell ref="SYF2:SYT2"/>
    <mergeCell ref="SYU2:SZI2"/>
    <mergeCell ref="SZJ2:SZX2"/>
    <mergeCell ref="SZY2:TAM2"/>
    <mergeCell ref="TAN2:TBB2"/>
    <mergeCell ref="SUE2:SUS2"/>
    <mergeCell ref="SUT2:SVH2"/>
    <mergeCell ref="SVI2:SVW2"/>
    <mergeCell ref="SVX2:SWL2"/>
    <mergeCell ref="SWM2:SXA2"/>
    <mergeCell ref="SXB2:SXP2"/>
    <mergeCell ref="SQS2:SRG2"/>
    <mergeCell ref="SRH2:SRV2"/>
    <mergeCell ref="SRW2:SSK2"/>
    <mergeCell ref="SSL2:SSZ2"/>
    <mergeCell ref="STA2:STO2"/>
    <mergeCell ref="STP2:SUD2"/>
    <mergeCell ref="TIA2:TIO2"/>
    <mergeCell ref="TIP2:TJD2"/>
    <mergeCell ref="TJE2:TJS2"/>
    <mergeCell ref="TJT2:TKH2"/>
    <mergeCell ref="TKI2:TKW2"/>
    <mergeCell ref="TKX2:TLL2"/>
    <mergeCell ref="TEO2:TFC2"/>
    <mergeCell ref="TFD2:TFR2"/>
    <mergeCell ref="TFS2:TGG2"/>
    <mergeCell ref="TGH2:TGV2"/>
    <mergeCell ref="TGW2:THK2"/>
    <mergeCell ref="THL2:THZ2"/>
    <mergeCell ref="TBC2:TBQ2"/>
    <mergeCell ref="TBR2:TCF2"/>
    <mergeCell ref="TCG2:TCU2"/>
    <mergeCell ref="TCV2:TDJ2"/>
    <mergeCell ref="TDK2:TDY2"/>
    <mergeCell ref="TDZ2:TEN2"/>
    <mergeCell ref="TSK2:TSY2"/>
    <mergeCell ref="TSZ2:TTN2"/>
    <mergeCell ref="TTO2:TUC2"/>
    <mergeCell ref="TUD2:TUR2"/>
    <mergeCell ref="TUS2:TVG2"/>
    <mergeCell ref="TVH2:TVV2"/>
    <mergeCell ref="TOY2:TPM2"/>
    <mergeCell ref="TPN2:TQB2"/>
    <mergeCell ref="TQC2:TQQ2"/>
    <mergeCell ref="TQR2:TRF2"/>
    <mergeCell ref="TRG2:TRU2"/>
    <mergeCell ref="TRV2:TSJ2"/>
    <mergeCell ref="TLM2:TMA2"/>
    <mergeCell ref="TMB2:TMP2"/>
    <mergeCell ref="TMQ2:TNE2"/>
    <mergeCell ref="TNF2:TNT2"/>
    <mergeCell ref="TNU2:TOI2"/>
    <mergeCell ref="TOJ2:TOX2"/>
    <mergeCell ref="UCU2:UDI2"/>
    <mergeCell ref="UDJ2:UDX2"/>
    <mergeCell ref="UDY2:UEM2"/>
    <mergeCell ref="UEN2:UFB2"/>
    <mergeCell ref="UFC2:UFQ2"/>
    <mergeCell ref="UFR2:UGF2"/>
    <mergeCell ref="TZI2:TZW2"/>
    <mergeCell ref="TZX2:UAL2"/>
    <mergeCell ref="UAM2:UBA2"/>
    <mergeCell ref="UBB2:UBP2"/>
    <mergeCell ref="UBQ2:UCE2"/>
    <mergeCell ref="UCF2:UCT2"/>
    <mergeCell ref="TVW2:TWK2"/>
    <mergeCell ref="TWL2:TWZ2"/>
    <mergeCell ref="TXA2:TXO2"/>
    <mergeCell ref="TXP2:TYD2"/>
    <mergeCell ref="TYE2:TYS2"/>
    <mergeCell ref="TYT2:TZH2"/>
    <mergeCell ref="UNE2:UNS2"/>
    <mergeCell ref="UNT2:UOH2"/>
    <mergeCell ref="UOI2:UOW2"/>
    <mergeCell ref="UOX2:UPL2"/>
    <mergeCell ref="UPM2:UQA2"/>
    <mergeCell ref="UQB2:UQP2"/>
    <mergeCell ref="UJS2:UKG2"/>
    <mergeCell ref="UKH2:UKV2"/>
    <mergeCell ref="UKW2:ULK2"/>
    <mergeCell ref="ULL2:ULZ2"/>
    <mergeCell ref="UMA2:UMO2"/>
    <mergeCell ref="UMP2:UND2"/>
    <mergeCell ref="UGG2:UGU2"/>
    <mergeCell ref="UGV2:UHJ2"/>
    <mergeCell ref="UHK2:UHY2"/>
    <mergeCell ref="UHZ2:UIN2"/>
    <mergeCell ref="UIO2:UJC2"/>
    <mergeCell ref="UJD2:UJR2"/>
    <mergeCell ref="UXO2:UYC2"/>
    <mergeCell ref="UYD2:UYR2"/>
    <mergeCell ref="UYS2:UZG2"/>
    <mergeCell ref="UZH2:UZV2"/>
    <mergeCell ref="UZW2:VAK2"/>
    <mergeCell ref="VAL2:VAZ2"/>
    <mergeCell ref="UUC2:UUQ2"/>
    <mergeCell ref="UUR2:UVF2"/>
    <mergeCell ref="UVG2:UVU2"/>
    <mergeCell ref="UVV2:UWJ2"/>
    <mergeCell ref="UWK2:UWY2"/>
    <mergeCell ref="UWZ2:UXN2"/>
    <mergeCell ref="UQQ2:URE2"/>
    <mergeCell ref="URF2:URT2"/>
    <mergeCell ref="URU2:USI2"/>
    <mergeCell ref="USJ2:USX2"/>
    <mergeCell ref="USY2:UTM2"/>
    <mergeCell ref="UTN2:UUB2"/>
    <mergeCell ref="VHY2:VIM2"/>
    <mergeCell ref="VIN2:VJB2"/>
    <mergeCell ref="VJC2:VJQ2"/>
    <mergeCell ref="VJR2:VKF2"/>
    <mergeCell ref="VKG2:VKU2"/>
    <mergeCell ref="VKV2:VLJ2"/>
    <mergeCell ref="VEM2:VFA2"/>
    <mergeCell ref="VFB2:VFP2"/>
    <mergeCell ref="VFQ2:VGE2"/>
    <mergeCell ref="VGF2:VGT2"/>
    <mergeCell ref="VGU2:VHI2"/>
    <mergeCell ref="VHJ2:VHX2"/>
    <mergeCell ref="VBA2:VBO2"/>
    <mergeCell ref="VBP2:VCD2"/>
    <mergeCell ref="VCE2:VCS2"/>
    <mergeCell ref="VCT2:VDH2"/>
    <mergeCell ref="VDI2:VDW2"/>
    <mergeCell ref="VDX2:VEL2"/>
    <mergeCell ref="VSI2:VSW2"/>
    <mergeCell ref="VSX2:VTL2"/>
    <mergeCell ref="VTM2:VUA2"/>
    <mergeCell ref="VUB2:VUP2"/>
    <mergeCell ref="VUQ2:VVE2"/>
    <mergeCell ref="VVF2:VVT2"/>
    <mergeCell ref="VOW2:VPK2"/>
    <mergeCell ref="VPL2:VPZ2"/>
    <mergeCell ref="VQA2:VQO2"/>
    <mergeCell ref="VQP2:VRD2"/>
    <mergeCell ref="VRE2:VRS2"/>
    <mergeCell ref="VRT2:VSH2"/>
    <mergeCell ref="VLK2:VLY2"/>
    <mergeCell ref="VLZ2:VMN2"/>
    <mergeCell ref="VMO2:VNC2"/>
    <mergeCell ref="VND2:VNR2"/>
    <mergeCell ref="VNS2:VOG2"/>
    <mergeCell ref="VOH2:VOV2"/>
    <mergeCell ref="WCS2:WDG2"/>
    <mergeCell ref="WDH2:WDV2"/>
    <mergeCell ref="WDW2:WEK2"/>
    <mergeCell ref="WEL2:WEZ2"/>
    <mergeCell ref="WFA2:WFO2"/>
    <mergeCell ref="WFP2:WGD2"/>
    <mergeCell ref="VZG2:VZU2"/>
    <mergeCell ref="VZV2:WAJ2"/>
    <mergeCell ref="WAK2:WAY2"/>
    <mergeCell ref="WAZ2:WBN2"/>
    <mergeCell ref="WBO2:WCC2"/>
    <mergeCell ref="WCD2:WCR2"/>
    <mergeCell ref="VVU2:VWI2"/>
    <mergeCell ref="VWJ2:VWX2"/>
    <mergeCell ref="VWY2:VXM2"/>
    <mergeCell ref="VXN2:VYB2"/>
    <mergeCell ref="VYC2:VYQ2"/>
    <mergeCell ref="VYR2:VZF2"/>
    <mergeCell ref="XEZ2:XFC2"/>
    <mergeCell ref="D7:F7"/>
    <mergeCell ref="C8:C15"/>
    <mergeCell ref="D8:F8"/>
    <mergeCell ref="G8:G9"/>
    <mergeCell ref="I8:I19"/>
    <mergeCell ref="D9:F9"/>
    <mergeCell ref="XAY2:XBM2"/>
    <mergeCell ref="XBN2:XCB2"/>
    <mergeCell ref="XCC2:XCQ2"/>
    <mergeCell ref="XCR2:XDF2"/>
    <mergeCell ref="XDG2:XDU2"/>
    <mergeCell ref="XDV2:XEJ2"/>
    <mergeCell ref="WXM2:WYA2"/>
    <mergeCell ref="WYB2:WYP2"/>
    <mergeCell ref="WYQ2:WZE2"/>
    <mergeCell ref="WZF2:WZT2"/>
    <mergeCell ref="WZU2:XAI2"/>
    <mergeCell ref="XAJ2:XAX2"/>
    <mergeCell ref="WUA2:WUO2"/>
    <mergeCell ref="WUP2:WVD2"/>
    <mergeCell ref="WVE2:WVS2"/>
    <mergeCell ref="WVT2:WWH2"/>
    <mergeCell ref="WWI2:WWW2"/>
    <mergeCell ref="WWX2:WXL2"/>
    <mergeCell ref="WQO2:WRC2"/>
    <mergeCell ref="WRD2:WRR2"/>
    <mergeCell ref="WRS2:WSG2"/>
    <mergeCell ref="WSH2:WSV2"/>
    <mergeCell ref="WSW2:WTK2"/>
    <mergeCell ref="WHI2:WHW2"/>
    <mergeCell ref="WHX2:WIL2"/>
    <mergeCell ref="D18:F18"/>
    <mergeCell ref="D19:F19"/>
    <mergeCell ref="D10:F10"/>
    <mergeCell ref="G10:G15"/>
    <mergeCell ref="D11:E11"/>
    <mergeCell ref="D15:F15"/>
    <mergeCell ref="D12:F12"/>
    <mergeCell ref="C23:F23"/>
    <mergeCell ref="H10:H11"/>
    <mergeCell ref="A32:O33"/>
    <mergeCell ref="A34:O35"/>
    <mergeCell ref="XEK2:XEY2"/>
    <mergeCell ref="WTL2:WTZ2"/>
    <mergeCell ref="WNC2:WNQ2"/>
    <mergeCell ref="WNR2:WOF2"/>
    <mergeCell ref="WOG2:WOU2"/>
    <mergeCell ref="WOV2:WPJ2"/>
    <mergeCell ref="WPK2:WPY2"/>
    <mergeCell ref="WPZ2:WQN2"/>
    <mergeCell ref="WJQ2:WKE2"/>
    <mergeCell ref="WKF2:WKT2"/>
    <mergeCell ref="WKU2:WLI2"/>
    <mergeCell ref="WLJ2:WLX2"/>
    <mergeCell ref="WLY2:WMM2"/>
    <mergeCell ref="WMN2:WNB2"/>
    <mergeCell ref="WGE2:WGS2"/>
    <mergeCell ref="WGT2:WHH2"/>
    <mergeCell ref="C18:C19"/>
    <mergeCell ref="B8:B19"/>
    <mergeCell ref="H20:H22"/>
    <mergeCell ref="WIM2:WJA2"/>
    <mergeCell ref="WJB2:WJP2"/>
  </mergeCells>
  <dataValidations count="1">
    <dataValidation type="list" allowBlank="1" showInputMessage="1" showErrorMessage="1" sqref="H8 H10 H24:H26 H18:H19 H16 H12:H14" xr:uid="{00000000-0002-0000-0200-000000000000}">
      <formula1>"Oui,Non"</formula1>
    </dataValidation>
  </dataValidations>
  <hyperlinks>
    <hyperlink ref="F11" r:id="rId1" xr:uid="{00000000-0004-0000-0200-000000000000}"/>
  </hyperlinks>
  <printOptions horizontalCentered="1"/>
  <pageMargins left="0.31496062992125984" right="0.31496062992125984" top="0.74803149606299213" bottom="0.74803149606299213" header="0.31496062992125984" footer="0.31496062992125984"/>
  <pageSetup paperSize="9" scale="42" orientation="portrait" r:id="rId2"/>
  <headerFooter>
    <oddFooter xml:space="preserve">&amp;RPièces à joindre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709E5-C899-473B-8D94-F0B43D2A8D8D}">
  <sheetPr>
    <pageSetUpPr fitToPage="1"/>
  </sheetPr>
  <dimension ref="A1:XFD525"/>
  <sheetViews>
    <sheetView showGridLines="0" topLeftCell="B1" zoomScale="80" zoomScaleNormal="80" workbookViewId="0">
      <selection activeCell="J33" sqref="J33"/>
    </sheetView>
  </sheetViews>
  <sheetFormatPr baseColWidth="10" defaultColWidth="11.42578125" defaultRowHeight="12.75" x14ac:dyDescent="0.2"/>
  <cols>
    <col min="1" max="1" width="5.28515625" style="417" hidden="1" customWidth="1"/>
    <col min="2" max="2" width="14.85546875" style="417" customWidth="1"/>
    <col min="3" max="3" width="24.85546875" style="417" customWidth="1"/>
    <col min="4" max="4" width="44" style="417" customWidth="1"/>
    <col min="5" max="5" width="30.7109375" style="417" customWidth="1"/>
    <col min="6" max="6" width="31" style="417" customWidth="1"/>
    <col min="7" max="7" width="29.28515625" style="417" customWidth="1"/>
    <col min="8" max="8" width="27.140625" style="417" customWidth="1"/>
    <col min="9" max="9" width="18.5703125" style="417" customWidth="1"/>
    <col min="10" max="10" width="15.140625" style="417" customWidth="1"/>
    <col min="11" max="11" width="15.28515625" style="417" customWidth="1"/>
    <col min="12" max="12" width="14.7109375" style="417" customWidth="1"/>
    <col min="13" max="13" width="16.42578125" style="417" customWidth="1"/>
    <col min="14" max="14" width="11.42578125" style="417"/>
    <col min="15" max="15" width="15.28515625" style="417" customWidth="1"/>
    <col min="16" max="16384" width="11.42578125" style="417"/>
  </cols>
  <sheetData>
    <row r="1" spans="2:16" ht="48" customHeight="1" x14ac:dyDescent="0.2">
      <c r="B1" s="518" t="s">
        <v>709</v>
      </c>
      <c r="C1" s="519"/>
      <c r="D1" s="519"/>
      <c r="E1" s="519"/>
      <c r="F1" s="519"/>
      <c r="G1" s="519"/>
      <c r="H1" s="519"/>
      <c r="I1" s="519"/>
      <c r="J1" s="519"/>
      <c r="K1" s="519"/>
      <c r="L1" s="519"/>
      <c r="M1" s="519"/>
      <c r="N1" s="519"/>
      <c r="O1" s="520"/>
    </row>
    <row r="2" spans="2:16" s="419" customFormat="1" ht="21.75" customHeight="1" x14ac:dyDescent="0.2">
      <c r="B2" s="418"/>
      <c r="C2" s="418"/>
      <c r="D2" s="418"/>
      <c r="E2" s="418"/>
      <c r="F2" s="418"/>
      <c r="G2" s="418"/>
      <c r="H2" s="418"/>
      <c r="I2" s="418"/>
      <c r="J2" s="418"/>
      <c r="K2" s="418"/>
      <c r="L2" s="418"/>
      <c r="M2" s="418"/>
      <c r="N2" s="418"/>
      <c r="O2" s="418"/>
    </row>
    <row r="3" spans="2:16" s="419" customFormat="1" ht="9.9499999999999993" customHeight="1" thickBot="1" x14ac:dyDescent="0.25">
      <c r="B3" s="418"/>
      <c r="C3" s="418"/>
      <c r="D3" s="418"/>
      <c r="E3" s="418"/>
      <c r="F3" s="418"/>
      <c r="G3" s="418"/>
      <c r="H3" s="418"/>
      <c r="I3" s="418"/>
      <c r="J3" s="418"/>
      <c r="K3" s="418"/>
      <c r="L3" s="418"/>
      <c r="M3" s="418"/>
      <c r="N3" s="418"/>
      <c r="O3" s="418"/>
    </row>
    <row r="4" spans="2:16" s="419" customFormat="1" ht="20.100000000000001" customHeight="1" thickTop="1" thickBot="1" x14ac:dyDescent="0.25">
      <c r="B4" s="521" t="s">
        <v>0</v>
      </c>
      <c r="C4" s="521"/>
      <c r="E4" s="522"/>
      <c r="F4" s="523"/>
      <c r="G4" s="524"/>
      <c r="H4" s="420" t="s">
        <v>152</v>
      </c>
      <c r="I4" s="421"/>
      <c r="J4" s="422">
        <f>+LEN(E4)</f>
        <v>0</v>
      </c>
      <c r="K4" s="525" t="str">
        <f>IF(AND(J4&gt;0,J4&lt;14),"Le numéro SIRET est composé de 14 chiffres",IF(J4&gt;14,"Le numéro SIRET est composé de 14 chiffres",""))</f>
        <v/>
      </c>
      <c r="L4" s="525"/>
      <c r="M4" s="525"/>
      <c r="N4" s="525"/>
      <c r="O4" s="423"/>
    </row>
    <row r="5" spans="2:16" ht="9.9499999999999993" customHeight="1" thickTop="1" thickBot="1" x14ac:dyDescent="0.25">
      <c r="B5" s="424"/>
      <c r="C5" s="424"/>
      <c r="E5" s="425"/>
      <c r="F5" s="425"/>
      <c r="G5" s="425"/>
      <c r="H5" s="425"/>
      <c r="I5" s="425"/>
      <c r="J5" s="425"/>
      <c r="K5" s="425"/>
      <c r="L5" s="425"/>
      <c r="M5" s="425"/>
      <c r="N5" s="425"/>
      <c r="O5" s="425"/>
    </row>
    <row r="6" spans="2:16" ht="20.100000000000001" customHeight="1" thickTop="1" thickBot="1" x14ac:dyDescent="0.25">
      <c r="B6" s="215" t="s">
        <v>19</v>
      </c>
      <c r="C6" s="424"/>
      <c r="E6" s="505"/>
      <c r="F6" s="514"/>
      <c r="G6" s="514"/>
      <c r="H6" s="514"/>
      <c r="I6" s="514"/>
      <c r="J6" s="514"/>
      <c r="K6" s="514"/>
      <c r="L6" s="506"/>
      <c r="M6" s="426"/>
      <c r="N6" s="427"/>
      <c r="O6" s="427"/>
    </row>
    <row r="7" spans="2:16" ht="9.9499999999999993" customHeight="1" thickTop="1" thickBot="1" x14ac:dyDescent="0.25">
      <c r="B7" s="215"/>
      <c r="C7" s="424"/>
      <c r="E7" s="428"/>
      <c r="F7" s="428"/>
      <c r="G7" s="428"/>
      <c r="H7" s="428"/>
      <c r="I7" s="428"/>
      <c r="J7" s="428"/>
      <c r="K7" s="428"/>
      <c r="L7" s="428"/>
      <c r="M7" s="428"/>
      <c r="N7" s="428"/>
      <c r="O7" s="428"/>
    </row>
    <row r="8" spans="2:16" ht="20.100000000000001" customHeight="1" thickTop="1" thickBot="1" x14ac:dyDescent="0.25">
      <c r="B8" s="215" t="s">
        <v>131</v>
      </c>
      <c r="C8" s="424"/>
      <c r="E8" s="505"/>
      <c r="F8" s="514"/>
      <c r="G8" s="514"/>
      <c r="H8" s="514"/>
      <c r="I8" s="514"/>
      <c r="J8" s="514"/>
      <c r="K8" s="514"/>
      <c r="L8" s="506"/>
      <c r="M8" s="429"/>
      <c r="N8" s="430"/>
      <c r="O8" s="430"/>
    </row>
    <row r="9" spans="2:16" ht="9.9499999999999993" customHeight="1" thickTop="1" thickBot="1" x14ac:dyDescent="0.25">
      <c r="B9" s="215"/>
      <c r="C9" s="424"/>
      <c r="E9" s="428"/>
      <c r="F9" s="428"/>
      <c r="G9" s="428"/>
      <c r="H9" s="428"/>
      <c r="I9" s="428"/>
      <c r="J9" s="428"/>
      <c r="K9" s="428"/>
      <c r="L9" s="428"/>
      <c r="M9" s="428"/>
      <c r="N9" s="428"/>
      <c r="O9" s="428"/>
    </row>
    <row r="10" spans="2:16" ht="20.100000000000001" customHeight="1" thickTop="1" thickBot="1" x14ac:dyDescent="0.25">
      <c r="B10" s="215" t="s">
        <v>132</v>
      </c>
      <c r="C10" s="424"/>
      <c r="E10" s="401"/>
      <c r="F10" s="425"/>
      <c r="G10" s="215" t="s">
        <v>148</v>
      </c>
      <c r="H10" s="505"/>
      <c r="I10" s="514"/>
      <c r="J10" s="514"/>
      <c r="K10" s="514"/>
      <c r="L10" s="506"/>
      <c r="M10" s="428"/>
      <c r="N10" s="428"/>
      <c r="O10" s="428"/>
    </row>
    <row r="11" spans="2:16" ht="9.9499999999999993" customHeight="1" thickTop="1" x14ac:dyDescent="0.2">
      <c r="B11" s="265"/>
      <c r="C11" s="265"/>
      <c r="D11" s="265"/>
      <c r="E11" s="431"/>
      <c r="F11" s="265"/>
      <c r="G11" s="265"/>
      <c r="H11" s="265"/>
      <c r="I11" s="265"/>
      <c r="J11" s="265"/>
      <c r="K11" s="265"/>
      <c r="L11" s="265"/>
      <c r="M11" s="265"/>
      <c r="N11" s="265"/>
      <c r="O11" s="265"/>
      <c r="P11" s="265"/>
    </row>
    <row r="12" spans="2:16" ht="20.100000000000001" customHeight="1" x14ac:dyDescent="0.2">
      <c r="B12" s="513" t="s">
        <v>20</v>
      </c>
      <c r="C12" s="513"/>
      <c r="D12" s="513"/>
      <c r="E12" s="513"/>
      <c r="F12" s="513"/>
      <c r="G12" s="513"/>
      <c r="H12" s="513"/>
      <c r="I12" s="513"/>
      <c r="J12" s="513"/>
      <c r="K12" s="513"/>
      <c r="L12" s="513"/>
      <c r="M12" s="513"/>
      <c r="N12" s="513"/>
      <c r="O12" s="513"/>
      <c r="P12" s="265"/>
    </row>
    <row r="13" spans="2:16" ht="9.9499999999999993" customHeight="1" thickBot="1" x14ac:dyDescent="0.25">
      <c r="B13" s="265"/>
      <c r="C13" s="265"/>
      <c r="D13" s="265"/>
      <c r="E13" s="265"/>
      <c r="F13" s="265"/>
      <c r="G13" s="265"/>
      <c r="H13" s="265"/>
      <c r="I13" s="265"/>
      <c r="J13" s="265"/>
      <c r="K13" s="265"/>
      <c r="L13" s="265"/>
      <c r="M13" s="265"/>
      <c r="N13" s="265"/>
      <c r="O13" s="265"/>
      <c r="P13" s="265"/>
    </row>
    <row r="14" spans="2:16" ht="20.100000000000001" customHeight="1" thickTop="1" thickBot="1" x14ac:dyDescent="0.25">
      <c r="B14" s="215" t="s">
        <v>1</v>
      </c>
      <c r="C14" s="505"/>
      <c r="D14" s="514"/>
      <c r="E14" s="506"/>
      <c r="G14" s="215" t="s">
        <v>2</v>
      </c>
      <c r="H14" s="505"/>
      <c r="I14" s="514"/>
      <c r="J14" s="514"/>
      <c r="K14" s="506"/>
    </row>
    <row r="15" spans="2:16" ht="9.9499999999999993" customHeight="1" thickTop="1" thickBot="1" x14ac:dyDescent="0.25">
      <c r="B15" s="424"/>
    </row>
    <row r="16" spans="2:16" ht="20.100000000000001" customHeight="1" thickTop="1" thickBot="1" x14ac:dyDescent="0.25">
      <c r="B16" s="215" t="s">
        <v>3</v>
      </c>
      <c r="C16" s="505"/>
      <c r="D16" s="514"/>
      <c r="E16" s="514"/>
      <c r="F16" s="514"/>
      <c r="G16" s="514"/>
      <c r="H16" s="514"/>
      <c r="I16" s="514"/>
      <c r="J16" s="514"/>
      <c r="K16" s="506"/>
    </row>
    <row r="17" spans="1:16" ht="9.9499999999999993" customHeight="1" thickTop="1" thickBot="1" x14ac:dyDescent="0.25">
      <c r="B17" s="424"/>
    </row>
    <row r="18" spans="1:16" ht="20.100000000000001" customHeight="1" thickTop="1" thickBot="1" x14ac:dyDescent="0.25">
      <c r="B18" s="215" t="s">
        <v>4</v>
      </c>
      <c r="C18" s="515"/>
      <c r="D18" s="516"/>
      <c r="G18" s="215" t="s">
        <v>213</v>
      </c>
      <c r="H18" s="511" t="s">
        <v>214</v>
      </c>
      <c r="I18" s="517"/>
      <c r="J18" s="517"/>
      <c r="K18" s="512"/>
    </row>
    <row r="19" spans="1:16" ht="9.9499999999999993" customHeight="1" thickTop="1" x14ac:dyDescent="0.2">
      <c r="B19" s="265"/>
      <c r="C19" s="265"/>
      <c r="D19" s="265"/>
      <c r="E19" s="265"/>
      <c r="F19" s="265"/>
      <c r="G19" s="265"/>
      <c r="H19" s="265"/>
      <c r="I19" s="265"/>
      <c r="J19" s="265"/>
      <c r="K19" s="265"/>
      <c r="L19" s="265"/>
      <c r="M19" s="265"/>
      <c r="N19" s="265"/>
      <c r="O19" s="265"/>
      <c r="P19" s="265"/>
    </row>
    <row r="20" spans="1:16" ht="9.9499999999999993" customHeight="1" x14ac:dyDescent="0.2"/>
    <row r="21" spans="1:16" ht="9.9499999999999993" customHeight="1" x14ac:dyDescent="0.2">
      <c r="B21" s="265"/>
      <c r="C21" s="265"/>
      <c r="D21" s="265"/>
      <c r="E21" s="265"/>
      <c r="F21" s="265"/>
      <c r="G21" s="265"/>
      <c r="H21" s="265"/>
      <c r="I21" s="265"/>
      <c r="J21" s="265"/>
      <c r="K21" s="265"/>
      <c r="L21" s="265"/>
      <c r="M21" s="265"/>
      <c r="N21" s="265"/>
      <c r="O21" s="265"/>
      <c r="P21" s="265"/>
    </row>
    <row r="22" spans="1:16" ht="9.9499999999999993" customHeight="1" x14ac:dyDescent="0.2">
      <c r="B22" s="265"/>
      <c r="C22" s="265"/>
      <c r="D22" s="265"/>
      <c r="E22" s="265"/>
      <c r="F22" s="265"/>
      <c r="G22" s="265"/>
      <c r="H22" s="265"/>
      <c r="I22" s="265"/>
      <c r="J22" s="265"/>
      <c r="K22" s="265"/>
      <c r="L22" s="265"/>
      <c r="M22" s="265"/>
      <c r="N22" s="265"/>
      <c r="O22" s="265"/>
      <c r="P22" s="265"/>
    </row>
    <row r="23" spans="1:16" ht="9.9499999999999993" customHeight="1" x14ac:dyDescent="0.2">
      <c r="B23" s="265"/>
      <c r="C23" s="265"/>
      <c r="D23" s="265"/>
      <c r="E23" s="265"/>
      <c r="F23" s="265"/>
      <c r="G23" s="265"/>
      <c r="H23" s="265"/>
      <c r="I23" s="265"/>
      <c r="J23" s="265"/>
      <c r="K23" s="265"/>
      <c r="L23" s="265"/>
      <c r="M23" s="265"/>
      <c r="N23" s="265"/>
      <c r="O23" s="265"/>
      <c r="P23" s="265"/>
    </row>
    <row r="24" spans="1:16" ht="9.9499999999999993" customHeight="1" x14ac:dyDescent="0.2">
      <c r="B24" s="265"/>
      <c r="C24" s="265"/>
      <c r="D24" s="265"/>
      <c r="E24" s="265"/>
      <c r="F24" s="265"/>
      <c r="G24" s="265"/>
      <c r="H24" s="265"/>
      <c r="I24" s="265"/>
      <c r="J24" s="265"/>
      <c r="K24" s="265"/>
      <c r="L24" s="265"/>
      <c r="M24" s="265"/>
      <c r="N24" s="265"/>
      <c r="O24" s="265"/>
      <c r="P24" s="265"/>
    </row>
    <row r="25" spans="1:16" ht="15.95" customHeight="1" x14ac:dyDescent="0.2">
      <c r="B25" s="513" t="s">
        <v>416</v>
      </c>
      <c r="C25" s="513"/>
      <c r="D25" s="513"/>
      <c r="E25" s="513"/>
      <c r="F25" s="513"/>
      <c r="G25" s="513"/>
      <c r="H25" s="513"/>
      <c r="I25" s="513"/>
      <c r="J25" s="513"/>
      <c r="K25" s="513"/>
      <c r="L25" s="513"/>
      <c r="M25" s="513"/>
      <c r="N25" s="513"/>
      <c r="O25" s="513"/>
      <c r="P25" s="265"/>
    </row>
    <row r="26" spans="1:16" ht="22.5" customHeight="1" x14ac:dyDescent="0.2">
      <c r="A26" s="507" t="s">
        <v>702</v>
      </c>
      <c r="B26" s="508"/>
      <c r="C26" s="508"/>
      <c r="D26" s="508"/>
      <c r="E26" s="508"/>
      <c r="F26" s="508"/>
      <c r="G26" s="508"/>
      <c r="H26" s="508"/>
      <c r="I26" s="508"/>
      <c r="J26" s="508"/>
      <c r="K26" s="508"/>
      <c r="L26" s="508"/>
      <c r="M26" s="508"/>
      <c r="N26" s="508"/>
      <c r="O26" s="265"/>
      <c r="P26" s="265"/>
    </row>
    <row r="27" spans="1:16" s="432" customFormat="1" ht="48.75" customHeight="1" thickBot="1" x14ac:dyDescent="0.3">
      <c r="B27" s="509" t="s">
        <v>412</v>
      </c>
      <c r="C27" s="510"/>
      <c r="D27" s="433" t="s">
        <v>703</v>
      </c>
      <c r="E27" s="398" t="s">
        <v>415</v>
      </c>
      <c r="F27" s="398" t="s">
        <v>413</v>
      </c>
      <c r="G27" s="398" t="s">
        <v>414</v>
      </c>
      <c r="H27" s="398" t="s">
        <v>651</v>
      </c>
      <c r="I27" s="434"/>
      <c r="J27" s="434"/>
      <c r="K27" s="434"/>
      <c r="L27" s="434"/>
      <c r="M27" s="434"/>
    </row>
    <row r="28" spans="1:16" ht="24.95" customHeight="1" thickTop="1" thickBot="1" x14ac:dyDescent="0.25">
      <c r="B28" s="505"/>
      <c r="C28" s="506"/>
      <c r="D28" s="402"/>
      <c r="E28" s="403"/>
      <c r="F28" s="404"/>
      <c r="G28" s="404"/>
      <c r="H28" s="405"/>
      <c r="I28" s="265"/>
      <c r="J28" s="265"/>
      <c r="K28" s="265"/>
      <c r="L28" s="265"/>
      <c r="M28" s="265"/>
    </row>
    <row r="29" spans="1:16" ht="24.95" customHeight="1" thickTop="1" thickBot="1" x14ac:dyDescent="0.25">
      <c r="B29" s="505"/>
      <c r="C29" s="506"/>
      <c r="D29" s="402"/>
      <c r="E29" s="403"/>
      <c r="F29" s="404"/>
      <c r="G29" s="404"/>
      <c r="H29" s="405"/>
      <c r="I29" s="265"/>
      <c r="J29" s="265"/>
      <c r="K29" s="265"/>
      <c r="L29" s="265"/>
      <c r="M29" s="265"/>
    </row>
    <row r="30" spans="1:16" ht="24.95" customHeight="1" thickTop="1" thickBot="1" x14ac:dyDescent="0.25">
      <c r="B30" s="505"/>
      <c r="C30" s="506"/>
      <c r="D30" s="402"/>
      <c r="E30" s="403"/>
      <c r="F30" s="404"/>
      <c r="G30" s="404"/>
      <c r="H30" s="405"/>
      <c r="I30" s="265"/>
      <c r="J30" s="265"/>
      <c r="K30" s="265"/>
      <c r="L30" s="265"/>
      <c r="M30" s="265"/>
    </row>
    <row r="31" spans="1:16" ht="24.95" customHeight="1" thickTop="1" thickBot="1" x14ac:dyDescent="0.25">
      <c r="B31" s="505"/>
      <c r="C31" s="506"/>
      <c r="D31" s="402"/>
      <c r="E31" s="403"/>
      <c r="F31" s="404"/>
      <c r="G31" s="404"/>
      <c r="H31" s="405"/>
      <c r="I31" s="265"/>
      <c r="J31" s="265"/>
      <c r="K31" s="265"/>
      <c r="L31" s="265"/>
      <c r="M31" s="265"/>
    </row>
    <row r="32" spans="1:16" ht="24.95" customHeight="1" thickTop="1" thickBot="1" x14ac:dyDescent="0.25">
      <c r="B32" s="511"/>
      <c r="C32" s="512"/>
      <c r="D32" s="406"/>
      <c r="E32" s="403"/>
      <c r="F32" s="404"/>
      <c r="G32" s="404"/>
      <c r="H32" s="405"/>
      <c r="I32" s="265"/>
      <c r="J32" s="265"/>
      <c r="K32" s="265"/>
      <c r="L32" s="265"/>
      <c r="M32" s="265"/>
    </row>
    <row r="33" spans="1:16384" s="417" customFormat="1" ht="24.95" customHeight="1" thickTop="1" thickBot="1" x14ac:dyDescent="0.25">
      <c r="B33" s="505"/>
      <c r="C33" s="506"/>
      <c r="D33" s="402"/>
      <c r="E33" s="403"/>
      <c r="F33" s="404"/>
      <c r="G33" s="404"/>
      <c r="H33" s="405"/>
      <c r="I33" s="265"/>
      <c r="J33" s="265"/>
      <c r="K33" s="265"/>
      <c r="L33" s="265"/>
      <c r="M33" s="265"/>
    </row>
    <row r="34" spans="1:16384" s="417" customFormat="1" ht="24.95" customHeight="1" thickTop="1" thickBot="1" x14ac:dyDescent="0.25">
      <c r="B34" s="505"/>
      <c r="C34" s="506"/>
      <c r="D34" s="402"/>
      <c r="E34" s="403"/>
      <c r="F34" s="404"/>
      <c r="G34" s="404"/>
      <c r="H34" s="405"/>
      <c r="I34" s="265"/>
      <c r="J34" s="265"/>
      <c r="K34" s="265"/>
      <c r="L34" s="265"/>
      <c r="M34" s="265"/>
    </row>
    <row r="35" spans="1:16384" s="417" customFormat="1" ht="15" thickTop="1" x14ac:dyDescent="0.2">
      <c r="B35" s="435"/>
      <c r="O35" s="265"/>
      <c r="P35" s="265"/>
    </row>
    <row r="36" spans="1:16384" s="417" customFormat="1" ht="9.9499999999999993" customHeight="1" x14ac:dyDescent="0.2">
      <c r="B36" s="424"/>
      <c r="E36" s="428"/>
      <c r="F36" s="428"/>
      <c r="G36" s="428"/>
      <c r="H36" s="428"/>
      <c r="I36" s="428"/>
      <c r="J36" s="428"/>
      <c r="K36" s="428"/>
      <c r="L36" s="428"/>
      <c r="M36" s="428"/>
      <c r="N36" s="428"/>
      <c r="O36" s="265"/>
      <c r="P36" s="265"/>
    </row>
    <row r="37" spans="1:16384" s="417" customFormat="1" ht="9.9499999999999993" customHeight="1" x14ac:dyDescent="0.2">
      <c r="O37" s="265"/>
      <c r="P37" s="265"/>
    </row>
    <row r="38" spans="1:16384" s="417" customFormat="1" ht="9.9499999999999993" customHeight="1" x14ac:dyDescent="0.2">
      <c r="B38" s="265"/>
      <c r="C38" s="265"/>
      <c r="D38" s="265"/>
      <c r="E38" s="265"/>
      <c r="F38" s="265"/>
      <c r="G38" s="265"/>
      <c r="H38" s="265"/>
      <c r="I38" s="265"/>
      <c r="J38" s="265"/>
      <c r="K38" s="265"/>
      <c r="L38" s="265"/>
      <c r="M38" s="265"/>
      <c r="N38" s="265"/>
      <c r="O38" s="265"/>
      <c r="P38" s="265"/>
    </row>
    <row r="39" spans="1:16384" s="417" customFormat="1" ht="9.9499999999999993" customHeight="1" x14ac:dyDescent="0.2">
      <c r="B39" s="265"/>
      <c r="C39" s="265"/>
      <c r="D39" s="265"/>
      <c r="E39" s="265"/>
      <c r="F39" s="265"/>
      <c r="G39" s="265"/>
      <c r="H39" s="265"/>
      <c r="I39" s="265"/>
      <c r="J39" s="265"/>
      <c r="K39" s="265"/>
      <c r="L39" s="265"/>
      <c r="M39" s="265"/>
      <c r="N39" s="265"/>
      <c r="O39" s="265"/>
      <c r="P39" s="265"/>
    </row>
    <row r="40" spans="1:16384" s="417" customFormat="1" ht="15.95" customHeight="1" x14ac:dyDescent="0.2">
      <c r="B40" s="513" t="s">
        <v>417</v>
      </c>
      <c r="C40" s="513"/>
      <c r="D40" s="513"/>
      <c r="E40" s="513"/>
      <c r="F40" s="513"/>
      <c r="G40" s="513"/>
      <c r="H40" s="513"/>
      <c r="I40" s="513"/>
      <c r="J40" s="513"/>
      <c r="K40" s="513"/>
      <c r="L40" s="513"/>
      <c r="M40" s="513"/>
      <c r="N40" s="513"/>
      <c r="O40" s="513"/>
      <c r="P40" s="265"/>
    </row>
    <row r="41" spans="1:16384" s="417" customFormat="1" ht="20.25" customHeight="1" x14ac:dyDescent="0.2">
      <c r="A41" s="507" t="s">
        <v>704</v>
      </c>
      <c r="B41" s="508"/>
      <c r="C41" s="508"/>
      <c r="D41" s="508"/>
      <c r="E41" s="508"/>
      <c r="F41" s="508"/>
      <c r="G41" s="508"/>
      <c r="H41" s="508"/>
      <c r="I41" s="508"/>
      <c r="J41" s="508"/>
      <c r="K41" s="508"/>
      <c r="L41" s="508"/>
      <c r="M41" s="508"/>
      <c r="N41" s="508"/>
      <c r="O41" s="507"/>
      <c r="P41" s="508"/>
      <c r="Q41" s="508"/>
      <c r="R41" s="508"/>
      <c r="S41" s="508"/>
      <c r="T41" s="508"/>
      <c r="U41" s="508"/>
      <c r="V41" s="508"/>
      <c r="W41" s="508"/>
      <c r="X41" s="508"/>
      <c r="Y41" s="508"/>
      <c r="Z41" s="508"/>
      <c r="AA41" s="508"/>
      <c r="AB41" s="508"/>
      <c r="AC41" s="507"/>
      <c r="AD41" s="508"/>
      <c r="AE41" s="508"/>
      <c r="AF41" s="508"/>
      <c r="AG41" s="508"/>
      <c r="AH41" s="508"/>
      <c r="AI41" s="508"/>
      <c r="AJ41" s="508"/>
      <c r="AK41" s="508"/>
      <c r="AL41" s="508"/>
      <c r="AM41" s="508"/>
      <c r="AN41" s="508"/>
      <c r="AO41" s="508"/>
      <c r="AP41" s="508"/>
      <c r="AQ41" s="507"/>
      <c r="AR41" s="508"/>
      <c r="AS41" s="508"/>
      <c r="AT41" s="508"/>
      <c r="AU41" s="508"/>
      <c r="AV41" s="508"/>
      <c r="AW41" s="508"/>
      <c r="AX41" s="508"/>
      <c r="AY41" s="508"/>
      <c r="AZ41" s="508"/>
      <c r="BA41" s="508"/>
      <c r="BB41" s="508"/>
      <c r="BC41" s="508"/>
      <c r="BD41" s="508"/>
      <c r="BE41" s="507"/>
      <c r="BF41" s="508"/>
      <c r="BG41" s="508"/>
      <c r="BH41" s="508"/>
      <c r="BI41" s="508"/>
      <c r="BJ41" s="508"/>
      <c r="BK41" s="508"/>
      <c r="BL41" s="508"/>
      <c r="BM41" s="508"/>
      <c r="BN41" s="508"/>
      <c r="BO41" s="508"/>
      <c r="BP41" s="508"/>
      <c r="BQ41" s="508"/>
      <c r="BR41" s="508"/>
      <c r="BS41" s="507"/>
      <c r="BT41" s="508"/>
      <c r="BU41" s="508"/>
      <c r="BV41" s="508"/>
      <c r="BW41" s="508"/>
      <c r="BX41" s="508"/>
      <c r="BY41" s="508"/>
      <c r="BZ41" s="508"/>
      <c r="CA41" s="508"/>
      <c r="CB41" s="508"/>
      <c r="CC41" s="508"/>
      <c r="CD41" s="508"/>
      <c r="CE41" s="508"/>
      <c r="CF41" s="508"/>
      <c r="CG41" s="507"/>
      <c r="CH41" s="508"/>
      <c r="CI41" s="508"/>
      <c r="CJ41" s="508"/>
      <c r="CK41" s="508"/>
      <c r="CL41" s="508"/>
      <c r="CM41" s="508"/>
      <c r="CN41" s="508"/>
      <c r="CO41" s="508"/>
      <c r="CP41" s="508"/>
      <c r="CQ41" s="508"/>
      <c r="CR41" s="508"/>
      <c r="CS41" s="508"/>
      <c r="CT41" s="508"/>
      <c r="CU41" s="507"/>
      <c r="CV41" s="508"/>
      <c r="CW41" s="508"/>
      <c r="CX41" s="508"/>
      <c r="CY41" s="508"/>
      <c r="CZ41" s="508"/>
      <c r="DA41" s="508"/>
      <c r="DB41" s="508"/>
      <c r="DC41" s="508"/>
      <c r="DD41" s="508"/>
      <c r="DE41" s="508"/>
      <c r="DF41" s="508"/>
      <c r="DG41" s="508"/>
      <c r="DH41" s="508"/>
      <c r="DI41" s="507"/>
      <c r="DJ41" s="508"/>
      <c r="DK41" s="508"/>
      <c r="DL41" s="508"/>
      <c r="DM41" s="508"/>
      <c r="DN41" s="508"/>
      <c r="DO41" s="508"/>
      <c r="DP41" s="508"/>
      <c r="DQ41" s="508"/>
      <c r="DR41" s="508"/>
      <c r="DS41" s="508"/>
      <c r="DT41" s="508"/>
      <c r="DU41" s="508"/>
      <c r="DV41" s="508"/>
      <c r="DW41" s="507"/>
      <c r="DX41" s="508"/>
      <c r="DY41" s="508"/>
      <c r="DZ41" s="508"/>
      <c r="EA41" s="508"/>
      <c r="EB41" s="508"/>
      <c r="EC41" s="508"/>
      <c r="ED41" s="508"/>
      <c r="EE41" s="508"/>
      <c r="EF41" s="508"/>
      <c r="EG41" s="508"/>
      <c r="EH41" s="508"/>
      <c r="EI41" s="508"/>
      <c r="EJ41" s="508"/>
      <c r="EK41" s="507"/>
      <c r="EL41" s="508"/>
      <c r="EM41" s="508"/>
      <c r="EN41" s="508"/>
      <c r="EO41" s="508"/>
      <c r="EP41" s="508"/>
      <c r="EQ41" s="508"/>
      <c r="ER41" s="508"/>
      <c r="ES41" s="508"/>
      <c r="ET41" s="508"/>
      <c r="EU41" s="508"/>
      <c r="EV41" s="508"/>
      <c r="EW41" s="508"/>
      <c r="EX41" s="508"/>
      <c r="EY41" s="507"/>
      <c r="EZ41" s="508"/>
      <c r="FA41" s="508"/>
      <c r="FB41" s="508"/>
      <c r="FC41" s="508"/>
      <c r="FD41" s="508"/>
      <c r="FE41" s="508"/>
      <c r="FF41" s="508"/>
      <c r="FG41" s="508"/>
      <c r="FH41" s="508"/>
      <c r="FI41" s="508"/>
      <c r="FJ41" s="508"/>
      <c r="FK41" s="508"/>
      <c r="FL41" s="508"/>
      <c r="FM41" s="507"/>
      <c r="FN41" s="508"/>
      <c r="FO41" s="508"/>
      <c r="FP41" s="508"/>
      <c r="FQ41" s="508"/>
      <c r="FR41" s="508"/>
      <c r="FS41" s="508"/>
      <c r="FT41" s="508"/>
      <c r="FU41" s="508"/>
      <c r="FV41" s="508"/>
      <c r="FW41" s="508"/>
      <c r="FX41" s="508"/>
      <c r="FY41" s="508"/>
      <c r="FZ41" s="508"/>
      <c r="GA41" s="507"/>
      <c r="GB41" s="508"/>
      <c r="GC41" s="508"/>
      <c r="GD41" s="508"/>
      <c r="GE41" s="508"/>
      <c r="GF41" s="508"/>
      <c r="GG41" s="508"/>
      <c r="GH41" s="508"/>
      <c r="GI41" s="508"/>
      <c r="GJ41" s="508"/>
      <c r="GK41" s="508"/>
      <c r="GL41" s="508"/>
      <c r="GM41" s="508"/>
      <c r="GN41" s="508"/>
      <c r="GO41" s="507"/>
      <c r="GP41" s="508"/>
      <c r="GQ41" s="508"/>
      <c r="GR41" s="508"/>
      <c r="GS41" s="508"/>
      <c r="GT41" s="508"/>
      <c r="GU41" s="508"/>
      <c r="GV41" s="508"/>
      <c r="GW41" s="508"/>
      <c r="GX41" s="508"/>
      <c r="GY41" s="508"/>
      <c r="GZ41" s="508"/>
      <c r="HA41" s="508"/>
      <c r="HB41" s="508"/>
      <c r="HC41" s="507"/>
      <c r="HD41" s="508"/>
      <c r="HE41" s="508"/>
      <c r="HF41" s="508"/>
      <c r="HG41" s="508"/>
      <c r="HH41" s="508"/>
      <c r="HI41" s="508"/>
      <c r="HJ41" s="508"/>
      <c r="HK41" s="508"/>
      <c r="HL41" s="508"/>
      <c r="HM41" s="508"/>
      <c r="HN41" s="508"/>
      <c r="HO41" s="508"/>
      <c r="HP41" s="508"/>
      <c r="HQ41" s="507"/>
      <c r="HR41" s="508"/>
      <c r="HS41" s="508"/>
      <c r="HT41" s="508"/>
      <c r="HU41" s="508"/>
      <c r="HV41" s="508"/>
      <c r="HW41" s="508"/>
      <c r="HX41" s="508"/>
      <c r="HY41" s="508"/>
      <c r="HZ41" s="508"/>
      <c r="IA41" s="508"/>
      <c r="IB41" s="508"/>
      <c r="IC41" s="508"/>
      <c r="ID41" s="508"/>
      <c r="IE41" s="507"/>
      <c r="IF41" s="508"/>
      <c r="IG41" s="508"/>
      <c r="IH41" s="508"/>
      <c r="II41" s="508"/>
      <c r="IJ41" s="508"/>
      <c r="IK41" s="508"/>
      <c r="IL41" s="508"/>
      <c r="IM41" s="508"/>
      <c r="IN41" s="508"/>
      <c r="IO41" s="508"/>
      <c r="IP41" s="508"/>
      <c r="IQ41" s="508"/>
      <c r="IR41" s="508"/>
      <c r="IS41" s="507"/>
      <c r="IT41" s="508"/>
      <c r="IU41" s="508"/>
      <c r="IV41" s="508"/>
      <c r="IW41" s="508"/>
      <c r="IX41" s="508"/>
      <c r="IY41" s="508"/>
      <c r="IZ41" s="508"/>
      <c r="JA41" s="508"/>
      <c r="JB41" s="508"/>
      <c r="JC41" s="508"/>
      <c r="JD41" s="508"/>
      <c r="JE41" s="508"/>
      <c r="JF41" s="508"/>
      <c r="JG41" s="507"/>
      <c r="JH41" s="508"/>
      <c r="JI41" s="508"/>
      <c r="JJ41" s="508"/>
      <c r="JK41" s="508"/>
      <c r="JL41" s="508"/>
      <c r="JM41" s="508"/>
      <c r="JN41" s="508"/>
      <c r="JO41" s="508"/>
      <c r="JP41" s="508"/>
      <c r="JQ41" s="508"/>
      <c r="JR41" s="508"/>
      <c r="JS41" s="508"/>
      <c r="JT41" s="508"/>
      <c r="JU41" s="507"/>
      <c r="JV41" s="508"/>
      <c r="JW41" s="508"/>
      <c r="JX41" s="508"/>
      <c r="JY41" s="508"/>
      <c r="JZ41" s="508"/>
      <c r="KA41" s="508"/>
      <c r="KB41" s="508"/>
      <c r="KC41" s="508"/>
      <c r="KD41" s="508"/>
      <c r="KE41" s="508"/>
      <c r="KF41" s="508"/>
      <c r="KG41" s="508"/>
      <c r="KH41" s="508"/>
      <c r="KI41" s="507"/>
      <c r="KJ41" s="508"/>
      <c r="KK41" s="508"/>
      <c r="KL41" s="508"/>
      <c r="KM41" s="508"/>
      <c r="KN41" s="508"/>
      <c r="KO41" s="508"/>
      <c r="KP41" s="508"/>
      <c r="KQ41" s="508"/>
      <c r="KR41" s="508"/>
      <c r="KS41" s="508"/>
      <c r="KT41" s="508"/>
      <c r="KU41" s="508"/>
      <c r="KV41" s="508"/>
      <c r="KW41" s="507"/>
      <c r="KX41" s="508"/>
      <c r="KY41" s="508"/>
      <c r="KZ41" s="508"/>
      <c r="LA41" s="508"/>
      <c r="LB41" s="508"/>
      <c r="LC41" s="508"/>
      <c r="LD41" s="508"/>
      <c r="LE41" s="508"/>
      <c r="LF41" s="508"/>
      <c r="LG41" s="508"/>
      <c r="LH41" s="508"/>
      <c r="LI41" s="508"/>
      <c r="LJ41" s="508"/>
      <c r="LK41" s="507"/>
      <c r="LL41" s="508"/>
      <c r="LM41" s="508"/>
      <c r="LN41" s="508"/>
      <c r="LO41" s="508"/>
      <c r="LP41" s="508"/>
      <c r="LQ41" s="508"/>
      <c r="LR41" s="508"/>
      <c r="LS41" s="508"/>
      <c r="LT41" s="508"/>
      <c r="LU41" s="508"/>
      <c r="LV41" s="508"/>
      <c r="LW41" s="508"/>
      <c r="LX41" s="508"/>
      <c r="LY41" s="507"/>
      <c r="LZ41" s="508"/>
      <c r="MA41" s="508"/>
      <c r="MB41" s="508"/>
      <c r="MC41" s="508"/>
      <c r="MD41" s="508"/>
      <c r="ME41" s="508"/>
      <c r="MF41" s="508"/>
      <c r="MG41" s="508"/>
      <c r="MH41" s="508"/>
      <c r="MI41" s="508"/>
      <c r="MJ41" s="508"/>
      <c r="MK41" s="508"/>
      <c r="ML41" s="508"/>
      <c r="MM41" s="507"/>
      <c r="MN41" s="508"/>
      <c r="MO41" s="508"/>
      <c r="MP41" s="508"/>
      <c r="MQ41" s="508"/>
      <c r="MR41" s="508"/>
      <c r="MS41" s="508"/>
      <c r="MT41" s="508"/>
      <c r="MU41" s="508"/>
      <c r="MV41" s="508"/>
      <c r="MW41" s="508"/>
      <c r="MX41" s="508"/>
      <c r="MY41" s="508"/>
      <c r="MZ41" s="508"/>
      <c r="NA41" s="507"/>
      <c r="NB41" s="508"/>
      <c r="NC41" s="508"/>
      <c r="ND41" s="508"/>
      <c r="NE41" s="508"/>
      <c r="NF41" s="508"/>
      <c r="NG41" s="508"/>
      <c r="NH41" s="508"/>
      <c r="NI41" s="508"/>
      <c r="NJ41" s="508"/>
      <c r="NK41" s="508"/>
      <c r="NL41" s="508"/>
      <c r="NM41" s="508"/>
      <c r="NN41" s="508"/>
      <c r="NO41" s="507"/>
      <c r="NP41" s="508"/>
      <c r="NQ41" s="508"/>
      <c r="NR41" s="508"/>
      <c r="NS41" s="508"/>
      <c r="NT41" s="508"/>
      <c r="NU41" s="508"/>
      <c r="NV41" s="508"/>
      <c r="NW41" s="508"/>
      <c r="NX41" s="508"/>
      <c r="NY41" s="508"/>
      <c r="NZ41" s="508"/>
      <c r="OA41" s="508"/>
      <c r="OB41" s="508"/>
      <c r="OC41" s="507"/>
      <c r="OD41" s="508"/>
      <c r="OE41" s="508"/>
      <c r="OF41" s="508"/>
      <c r="OG41" s="508"/>
      <c r="OH41" s="508"/>
      <c r="OI41" s="508"/>
      <c r="OJ41" s="508"/>
      <c r="OK41" s="508"/>
      <c r="OL41" s="508"/>
      <c r="OM41" s="508"/>
      <c r="ON41" s="508"/>
      <c r="OO41" s="508"/>
      <c r="OP41" s="508"/>
      <c r="OQ41" s="507"/>
      <c r="OR41" s="508"/>
      <c r="OS41" s="508"/>
      <c r="OT41" s="508"/>
      <c r="OU41" s="508"/>
      <c r="OV41" s="508"/>
      <c r="OW41" s="508"/>
      <c r="OX41" s="508"/>
      <c r="OY41" s="508"/>
      <c r="OZ41" s="508"/>
      <c r="PA41" s="508"/>
      <c r="PB41" s="508"/>
      <c r="PC41" s="508"/>
      <c r="PD41" s="508"/>
      <c r="PE41" s="507"/>
      <c r="PF41" s="508"/>
      <c r="PG41" s="508"/>
      <c r="PH41" s="508"/>
      <c r="PI41" s="508"/>
      <c r="PJ41" s="508"/>
      <c r="PK41" s="508"/>
      <c r="PL41" s="508"/>
      <c r="PM41" s="508"/>
      <c r="PN41" s="508"/>
      <c r="PO41" s="508"/>
      <c r="PP41" s="508"/>
      <c r="PQ41" s="508"/>
      <c r="PR41" s="508"/>
      <c r="PS41" s="507"/>
      <c r="PT41" s="508"/>
      <c r="PU41" s="508"/>
      <c r="PV41" s="508"/>
      <c r="PW41" s="508"/>
      <c r="PX41" s="508"/>
      <c r="PY41" s="508"/>
      <c r="PZ41" s="508"/>
      <c r="QA41" s="508"/>
      <c r="QB41" s="508"/>
      <c r="QC41" s="508"/>
      <c r="QD41" s="508"/>
      <c r="QE41" s="508"/>
      <c r="QF41" s="508"/>
      <c r="QG41" s="507"/>
      <c r="QH41" s="508"/>
      <c r="QI41" s="508"/>
      <c r="QJ41" s="508"/>
      <c r="QK41" s="508"/>
      <c r="QL41" s="508"/>
      <c r="QM41" s="508"/>
      <c r="QN41" s="508"/>
      <c r="QO41" s="508"/>
      <c r="QP41" s="508"/>
      <c r="QQ41" s="508"/>
      <c r="QR41" s="508"/>
      <c r="QS41" s="508"/>
      <c r="QT41" s="508"/>
      <c r="QU41" s="507"/>
      <c r="QV41" s="508"/>
      <c r="QW41" s="508"/>
      <c r="QX41" s="508"/>
      <c r="QY41" s="508"/>
      <c r="QZ41" s="508"/>
      <c r="RA41" s="508"/>
      <c r="RB41" s="508"/>
      <c r="RC41" s="508"/>
      <c r="RD41" s="508"/>
      <c r="RE41" s="508"/>
      <c r="RF41" s="508"/>
      <c r="RG41" s="508"/>
      <c r="RH41" s="508"/>
      <c r="RI41" s="507"/>
      <c r="RJ41" s="508"/>
      <c r="RK41" s="508"/>
      <c r="RL41" s="508"/>
      <c r="RM41" s="508"/>
      <c r="RN41" s="508"/>
      <c r="RO41" s="508"/>
      <c r="RP41" s="508"/>
      <c r="RQ41" s="508"/>
      <c r="RR41" s="508"/>
      <c r="RS41" s="508"/>
      <c r="RT41" s="508"/>
      <c r="RU41" s="508"/>
      <c r="RV41" s="508"/>
      <c r="RW41" s="507"/>
      <c r="RX41" s="508"/>
      <c r="RY41" s="508"/>
      <c r="RZ41" s="508"/>
      <c r="SA41" s="508"/>
      <c r="SB41" s="508"/>
      <c r="SC41" s="508"/>
      <c r="SD41" s="508"/>
      <c r="SE41" s="508"/>
      <c r="SF41" s="508"/>
      <c r="SG41" s="508"/>
      <c r="SH41" s="508"/>
      <c r="SI41" s="508"/>
      <c r="SJ41" s="508"/>
      <c r="SK41" s="507"/>
      <c r="SL41" s="508"/>
      <c r="SM41" s="508"/>
      <c r="SN41" s="508"/>
      <c r="SO41" s="508"/>
      <c r="SP41" s="508"/>
      <c r="SQ41" s="508"/>
      <c r="SR41" s="508"/>
      <c r="SS41" s="508"/>
      <c r="ST41" s="508"/>
      <c r="SU41" s="508"/>
      <c r="SV41" s="508"/>
      <c r="SW41" s="508"/>
      <c r="SX41" s="508"/>
      <c r="SY41" s="507"/>
      <c r="SZ41" s="508"/>
      <c r="TA41" s="508"/>
      <c r="TB41" s="508"/>
      <c r="TC41" s="508"/>
      <c r="TD41" s="508"/>
      <c r="TE41" s="508"/>
      <c r="TF41" s="508"/>
      <c r="TG41" s="508"/>
      <c r="TH41" s="508"/>
      <c r="TI41" s="508"/>
      <c r="TJ41" s="508"/>
      <c r="TK41" s="508"/>
      <c r="TL41" s="508"/>
      <c r="TM41" s="507"/>
      <c r="TN41" s="508"/>
      <c r="TO41" s="508"/>
      <c r="TP41" s="508"/>
      <c r="TQ41" s="508"/>
      <c r="TR41" s="508"/>
      <c r="TS41" s="508"/>
      <c r="TT41" s="508"/>
      <c r="TU41" s="508"/>
      <c r="TV41" s="508"/>
      <c r="TW41" s="508"/>
      <c r="TX41" s="508"/>
      <c r="TY41" s="508"/>
      <c r="TZ41" s="508"/>
      <c r="UA41" s="507"/>
      <c r="UB41" s="508"/>
      <c r="UC41" s="508"/>
      <c r="UD41" s="508"/>
      <c r="UE41" s="508"/>
      <c r="UF41" s="508"/>
      <c r="UG41" s="508"/>
      <c r="UH41" s="508"/>
      <c r="UI41" s="508"/>
      <c r="UJ41" s="508"/>
      <c r="UK41" s="508"/>
      <c r="UL41" s="508"/>
      <c r="UM41" s="508"/>
      <c r="UN41" s="508"/>
      <c r="UO41" s="507"/>
      <c r="UP41" s="508"/>
      <c r="UQ41" s="508"/>
      <c r="UR41" s="508"/>
      <c r="US41" s="508"/>
      <c r="UT41" s="508"/>
      <c r="UU41" s="508"/>
      <c r="UV41" s="508"/>
      <c r="UW41" s="508"/>
      <c r="UX41" s="508"/>
      <c r="UY41" s="508"/>
      <c r="UZ41" s="508"/>
      <c r="VA41" s="508"/>
      <c r="VB41" s="508"/>
      <c r="VC41" s="507"/>
      <c r="VD41" s="508"/>
      <c r="VE41" s="508"/>
      <c r="VF41" s="508"/>
      <c r="VG41" s="508"/>
      <c r="VH41" s="508"/>
      <c r="VI41" s="508"/>
      <c r="VJ41" s="508"/>
      <c r="VK41" s="508"/>
      <c r="VL41" s="508"/>
      <c r="VM41" s="508"/>
      <c r="VN41" s="508"/>
      <c r="VO41" s="508"/>
      <c r="VP41" s="508"/>
      <c r="VQ41" s="507"/>
      <c r="VR41" s="508"/>
      <c r="VS41" s="508"/>
      <c r="VT41" s="508"/>
      <c r="VU41" s="508"/>
      <c r="VV41" s="508"/>
      <c r="VW41" s="508"/>
      <c r="VX41" s="508"/>
      <c r="VY41" s="508"/>
      <c r="VZ41" s="508"/>
      <c r="WA41" s="508"/>
      <c r="WB41" s="508"/>
      <c r="WC41" s="508"/>
      <c r="WD41" s="508"/>
      <c r="WE41" s="507"/>
      <c r="WF41" s="508"/>
      <c r="WG41" s="508"/>
      <c r="WH41" s="508"/>
      <c r="WI41" s="508"/>
      <c r="WJ41" s="508"/>
      <c r="WK41" s="508"/>
      <c r="WL41" s="508"/>
      <c r="WM41" s="508"/>
      <c r="WN41" s="508"/>
      <c r="WO41" s="508"/>
      <c r="WP41" s="508"/>
      <c r="WQ41" s="508"/>
      <c r="WR41" s="508"/>
      <c r="WS41" s="507"/>
      <c r="WT41" s="508"/>
      <c r="WU41" s="508"/>
      <c r="WV41" s="508"/>
      <c r="WW41" s="508"/>
      <c r="WX41" s="508"/>
      <c r="WY41" s="508"/>
      <c r="WZ41" s="508"/>
      <c r="XA41" s="508"/>
      <c r="XB41" s="508"/>
      <c r="XC41" s="508"/>
      <c r="XD41" s="508"/>
      <c r="XE41" s="508"/>
      <c r="XF41" s="508"/>
      <c r="XG41" s="507"/>
      <c r="XH41" s="508"/>
      <c r="XI41" s="508"/>
      <c r="XJ41" s="508"/>
      <c r="XK41" s="508"/>
      <c r="XL41" s="508"/>
      <c r="XM41" s="508"/>
      <c r="XN41" s="508"/>
      <c r="XO41" s="508"/>
      <c r="XP41" s="508"/>
      <c r="XQ41" s="508"/>
      <c r="XR41" s="508"/>
      <c r="XS41" s="508"/>
      <c r="XT41" s="508"/>
      <c r="XU41" s="507"/>
      <c r="XV41" s="508"/>
      <c r="XW41" s="508"/>
      <c r="XX41" s="508"/>
      <c r="XY41" s="508"/>
      <c r="XZ41" s="508"/>
      <c r="YA41" s="508"/>
      <c r="YB41" s="508"/>
      <c r="YC41" s="508"/>
      <c r="YD41" s="508"/>
      <c r="YE41" s="508"/>
      <c r="YF41" s="508"/>
      <c r="YG41" s="508"/>
      <c r="YH41" s="508"/>
      <c r="YI41" s="507"/>
      <c r="YJ41" s="508"/>
      <c r="YK41" s="508"/>
      <c r="YL41" s="508"/>
      <c r="YM41" s="508"/>
      <c r="YN41" s="508"/>
      <c r="YO41" s="508"/>
      <c r="YP41" s="508"/>
      <c r="YQ41" s="508"/>
      <c r="YR41" s="508"/>
      <c r="YS41" s="508"/>
      <c r="YT41" s="508"/>
      <c r="YU41" s="508"/>
      <c r="YV41" s="508"/>
      <c r="YW41" s="507"/>
      <c r="YX41" s="508"/>
      <c r="YY41" s="508"/>
      <c r="YZ41" s="508"/>
      <c r="ZA41" s="508"/>
      <c r="ZB41" s="508"/>
      <c r="ZC41" s="508"/>
      <c r="ZD41" s="508"/>
      <c r="ZE41" s="508"/>
      <c r="ZF41" s="508"/>
      <c r="ZG41" s="508"/>
      <c r="ZH41" s="508"/>
      <c r="ZI41" s="508"/>
      <c r="ZJ41" s="508"/>
      <c r="ZK41" s="507"/>
      <c r="ZL41" s="508"/>
      <c r="ZM41" s="508"/>
      <c r="ZN41" s="508"/>
      <c r="ZO41" s="508"/>
      <c r="ZP41" s="508"/>
      <c r="ZQ41" s="508"/>
      <c r="ZR41" s="508"/>
      <c r="ZS41" s="508"/>
      <c r="ZT41" s="508"/>
      <c r="ZU41" s="508"/>
      <c r="ZV41" s="508"/>
      <c r="ZW41" s="508"/>
      <c r="ZX41" s="508"/>
      <c r="ZY41" s="507"/>
      <c r="ZZ41" s="508"/>
      <c r="AAA41" s="508"/>
      <c r="AAB41" s="508"/>
      <c r="AAC41" s="508"/>
      <c r="AAD41" s="508"/>
      <c r="AAE41" s="508"/>
      <c r="AAF41" s="508"/>
      <c r="AAG41" s="508"/>
      <c r="AAH41" s="508"/>
      <c r="AAI41" s="508"/>
      <c r="AAJ41" s="508"/>
      <c r="AAK41" s="508"/>
      <c r="AAL41" s="508"/>
      <c r="AAM41" s="507"/>
      <c r="AAN41" s="508"/>
      <c r="AAO41" s="508"/>
      <c r="AAP41" s="508"/>
      <c r="AAQ41" s="508"/>
      <c r="AAR41" s="508"/>
      <c r="AAS41" s="508"/>
      <c r="AAT41" s="508"/>
      <c r="AAU41" s="508"/>
      <c r="AAV41" s="508"/>
      <c r="AAW41" s="508"/>
      <c r="AAX41" s="508"/>
      <c r="AAY41" s="508"/>
      <c r="AAZ41" s="508"/>
      <c r="ABA41" s="507"/>
      <c r="ABB41" s="508"/>
      <c r="ABC41" s="508"/>
      <c r="ABD41" s="508"/>
      <c r="ABE41" s="508"/>
      <c r="ABF41" s="508"/>
      <c r="ABG41" s="508"/>
      <c r="ABH41" s="508"/>
      <c r="ABI41" s="508"/>
      <c r="ABJ41" s="508"/>
      <c r="ABK41" s="508"/>
      <c r="ABL41" s="508"/>
      <c r="ABM41" s="508"/>
      <c r="ABN41" s="508"/>
      <c r="ABO41" s="507"/>
      <c r="ABP41" s="508"/>
      <c r="ABQ41" s="508"/>
      <c r="ABR41" s="508"/>
      <c r="ABS41" s="508"/>
      <c r="ABT41" s="508"/>
      <c r="ABU41" s="508"/>
      <c r="ABV41" s="508"/>
      <c r="ABW41" s="508"/>
      <c r="ABX41" s="508"/>
      <c r="ABY41" s="508"/>
      <c r="ABZ41" s="508"/>
      <c r="ACA41" s="508"/>
      <c r="ACB41" s="508"/>
      <c r="ACC41" s="507"/>
      <c r="ACD41" s="508"/>
      <c r="ACE41" s="508"/>
      <c r="ACF41" s="508"/>
      <c r="ACG41" s="508"/>
      <c r="ACH41" s="508"/>
      <c r="ACI41" s="508"/>
      <c r="ACJ41" s="508"/>
      <c r="ACK41" s="508"/>
      <c r="ACL41" s="508"/>
      <c r="ACM41" s="508"/>
      <c r="ACN41" s="508"/>
      <c r="ACO41" s="508"/>
      <c r="ACP41" s="508"/>
      <c r="ACQ41" s="507"/>
      <c r="ACR41" s="508"/>
      <c r="ACS41" s="508"/>
      <c r="ACT41" s="508"/>
      <c r="ACU41" s="508"/>
      <c r="ACV41" s="508"/>
      <c r="ACW41" s="508"/>
      <c r="ACX41" s="508"/>
      <c r="ACY41" s="508"/>
      <c r="ACZ41" s="508"/>
      <c r="ADA41" s="508"/>
      <c r="ADB41" s="508"/>
      <c r="ADC41" s="508"/>
      <c r="ADD41" s="508"/>
      <c r="ADE41" s="507"/>
      <c r="ADF41" s="508"/>
      <c r="ADG41" s="508"/>
      <c r="ADH41" s="508"/>
      <c r="ADI41" s="508"/>
      <c r="ADJ41" s="508"/>
      <c r="ADK41" s="508"/>
      <c r="ADL41" s="508"/>
      <c r="ADM41" s="508"/>
      <c r="ADN41" s="508"/>
      <c r="ADO41" s="508"/>
      <c r="ADP41" s="508"/>
      <c r="ADQ41" s="508"/>
      <c r="ADR41" s="508"/>
      <c r="ADS41" s="507"/>
      <c r="ADT41" s="508"/>
      <c r="ADU41" s="508"/>
      <c r="ADV41" s="508"/>
      <c r="ADW41" s="508"/>
      <c r="ADX41" s="508"/>
      <c r="ADY41" s="508"/>
      <c r="ADZ41" s="508"/>
      <c r="AEA41" s="508"/>
      <c r="AEB41" s="508"/>
      <c r="AEC41" s="508"/>
      <c r="AED41" s="508"/>
      <c r="AEE41" s="508"/>
      <c r="AEF41" s="508"/>
      <c r="AEG41" s="507"/>
      <c r="AEH41" s="508"/>
      <c r="AEI41" s="508"/>
      <c r="AEJ41" s="508"/>
      <c r="AEK41" s="508"/>
      <c r="AEL41" s="508"/>
      <c r="AEM41" s="508"/>
      <c r="AEN41" s="508"/>
      <c r="AEO41" s="508"/>
      <c r="AEP41" s="508"/>
      <c r="AEQ41" s="508"/>
      <c r="AER41" s="508"/>
      <c r="AES41" s="508"/>
      <c r="AET41" s="508"/>
      <c r="AEU41" s="507"/>
      <c r="AEV41" s="508"/>
      <c r="AEW41" s="508"/>
      <c r="AEX41" s="508"/>
      <c r="AEY41" s="508"/>
      <c r="AEZ41" s="508"/>
      <c r="AFA41" s="508"/>
      <c r="AFB41" s="508"/>
      <c r="AFC41" s="508"/>
      <c r="AFD41" s="508"/>
      <c r="AFE41" s="508"/>
      <c r="AFF41" s="508"/>
      <c r="AFG41" s="508"/>
      <c r="AFH41" s="508"/>
      <c r="AFI41" s="507"/>
      <c r="AFJ41" s="508"/>
      <c r="AFK41" s="508"/>
      <c r="AFL41" s="508"/>
      <c r="AFM41" s="508"/>
      <c r="AFN41" s="508"/>
      <c r="AFO41" s="508"/>
      <c r="AFP41" s="508"/>
      <c r="AFQ41" s="508"/>
      <c r="AFR41" s="508"/>
      <c r="AFS41" s="508"/>
      <c r="AFT41" s="508"/>
      <c r="AFU41" s="508"/>
      <c r="AFV41" s="508"/>
      <c r="AFW41" s="507"/>
      <c r="AFX41" s="508"/>
      <c r="AFY41" s="508"/>
      <c r="AFZ41" s="508"/>
      <c r="AGA41" s="508"/>
      <c r="AGB41" s="508"/>
      <c r="AGC41" s="508"/>
      <c r="AGD41" s="508"/>
      <c r="AGE41" s="508"/>
      <c r="AGF41" s="508"/>
      <c r="AGG41" s="508"/>
      <c r="AGH41" s="508"/>
      <c r="AGI41" s="508"/>
      <c r="AGJ41" s="508"/>
      <c r="AGK41" s="507"/>
      <c r="AGL41" s="508"/>
      <c r="AGM41" s="508"/>
      <c r="AGN41" s="508"/>
      <c r="AGO41" s="508"/>
      <c r="AGP41" s="508"/>
      <c r="AGQ41" s="508"/>
      <c r="AGR41" s="508"/>
      <c r="AGS41" s="508"/>
      <c r="AGT41" s="508"/>
      <c r="AGU41" s="508"/>
      <c r="AGV41" s="508"/>
      <c r="AGW41" s="508"/>
      <c r="AGX41" s="508"/>
      <c r="AGY41" s="507"/>
      <c r="AGZ41" s="508"/>
      <c r="AHA41" s="508"/>
      <c r="AHB41" s="508"/>
      <c r="AHC41" s="508"/>
      <c r="AHD41" s="508"/>
      <c r="AHE41" s="508"/>
      <c r="AHF41" s="508"/>
      <c r="AHG41" s="508"/>
      <c r="AHH41" s="508"/>
      <c r="AHI41" s="508"/>
      <c r="AHJ41" s="508"/>
      <c r="AHK41" s="508"/>
      <c r="AHL41" s="508"/>
      <c r="AHM41" s="507"/>
      <c r="AHN41" s="508"/>
      <c r="AHO41" s="508"/>
      <c r="AHP41" s="508"/>
      <c r="AHQ41" s="508"/>
      <c r="AHR41" s="508"/>
      <c r="AHS41" s="508"/>
      <c r="AHT41" s="508"/>
      <c r="AHU41" s="508"/>
      <c r="AHV41" s="508"/>
      <c r="AHW41" s="508"/>
      <c r="AHX41" s="508"/>
      <c r="AHY41" s="508"/>
      <c r="AHZ41" s="508"/>
      <c r="AIA41" s="507"/>
      <c r="AIB41" s="508"/>
      <c r="AIC41" s="508"/>
      <c r="AID41" s="508"/>
      <c r="AIE41" s="508"/>
      <c r="AIF41" s="508"/>
      <c r="AIG41" s="508"/>
      <c r="AIH41" s="508"/>
      <c r="AII41" s="508"/>
      <c r="AIJ41" s="508"/>
      <c r="AIK41" s="508"/>
      <c r="AIL41" s="508"/>
      <c r="AIM41" s="508"/>
      <c r="AIN41" s="508"/>
      <c r="AIO41" s="507"/>
      <c r="AIP41" s="508"/>
      <c r="AIQ41" s="508"/>
      <c r="AIR41" s="508"/>
      <c r="AIS41" s="508"/>
      <c r="AIT41" s="508"/>
      <c r="AIU41" s="508"/>
      <c r="AIV41" s="508"/>
      <c r="AIW41" s="508"/>
      <c r="AIX41" s="508"/>
      <c r="AIY41" s="508"/>
      <c r="AIZ41" s="508"/>
      <c r="AJA41" s="508"/>
      <c r="AJB41" s="508"/>
      <c r="AJC41" s="507"/>
      <c r="AJD41" s="508"/>
      <c r="AJE41" s="508"/>
      <c r="AJF41" s="508"/>
      <c r="AJG41" s="508"/>
      <c r="AJH41" s="508"/>
      <c r="AJI41" s="508"/>
      <c r="AJJ41" s="508"/>
      <c r="AJK41" s="508"/>
      <c r="AJL41" s="508"/>
      <c r="AJM41" s="508"/>
      <c r="AJN41" s="508"/>
      <c r="AJO41" s="508"/>
      <c r="AJP41" s="508"/>
      <c r="AJQ41" s="507"/>
      <c r="AJR41" s="508"/>
      <c r="AJS41" s="508"/>
      <c r="AJT41" s="508"/>
      <c r="AJU41" s="508"/>
      <c r="AJV41" s="508"/>
      <c r="AJW41" s="508"/>
      <c r="AJX41" s="508"/>
      <c r="AJY41" s="508"/>
      <c r="AJZ41" s="508"/>
      <c r="AKA41" s="508"/>
      <c r="AKB41" s="508"/>
      <c r="AKC41" s="508"/>
      <c r="AKD41" s="508"/>
      <c r="AKE41" s="507"/>
      <c r="AKF41" s="508"/>
      <c r="AKG41" s="508"/>
      <c r="AKH41" s="508"/>
      <c r="AKI41" s="508"/>
      <c r="AKJ41" s="508"/>
      <c r="AKK41" s="508"/>
      <c r="AKL41" s="508"/>
      <c r="AKM41" s="508"/>
      <c r="AKN41" s="508"/>
      <c r="AKO41" s="508"/>
      <c r="AKP41" s="508"/>
      <c r="AKQ41" s="508"/>
      <c r="AKR41" s="508"/>
      <c r="AKS41" s="507"/>
      <c r="AKT41" s="508"/>
      <c r="AKU41" s="508"/>
      <c r="AKV41" s="508"/>
      <c r="AKW41" s="508"/>
      <c r="AKX41" s="508"/>
      <c r="AKY41" s="508"/>
      <c r="AKZ41" s="508"/>
      <c r="ALA41" s="508"/>
      <c r="ALB41" s="508"/>
      <c r="ALC41" s="508"/>
      <c r="ALD41" s="508"/>
      <c r="ALE41" s="508"/>
      <c r="ALF41" s="508"/>
      <c r="ALG41" s="507"/>
      <c r="ALH41" s="508"/>
      <c r="ALI41" s="508"/>
      <c r="ALJ41" s="508"/>
      <c r="ALK41" s="508"/>
      <c r="ALL41" s="508"/>
      <c r="ALM41" s="508"/>
      <c r="ALN41" s="508"/>
      <c r="ALO41" s="508"/>
      <c r="ALP41" s="508"/>
      <c r="ALQ41" s="508"/>
      <c r="ALR41" s="508"/>
      <c r="ALS41" s="508"/>
      <c r="ALT41" s="508"/>
      <c r="ALU41" s="507"/>
      <c r="ALV41" s="508"/>
      <c r="ALW41" s="508"/>
      <c r="ALX41" s="508"/>
      <c r="ALY41" s="508"/>
      <c r="ALZ41" s="508"/>
      <c r="AMA41" s="508"/>
      <c r="AMB41" s="508"/>
      <c r="AMC41" s="508"/>
      <c r="AMD41" s="508"/>
      <c r="AME41" s="508"/>
      <c r="AMF41" s="508"/>
      <c r="AMG41" s="508"/>
      <c r="AMH41" s="508"/>
      <c r="AMI41" s="507"/>
      <c r="AMJ41" s="508"/>
      <c r="AMK41" s="508"/>
      <c r="AML41" s="508"/>
      <c r="AMM41" s="508"/>
      <c r="AMN41" s="508"/>
      <c r="AMO41" s="508"/>
      <c r="AMP41" s="508"/>
      <c r="AMQ41" s="508"/>
      <c r="AMR41" s="508"/>
      <c r="AMS41" s="508"/>
      <c r="AMT41" s="508"/>
      <c r="AMU41" s="508"/>
      <c r="AMV41" s="508"/>
      <c r="AMW41" s="507"/>
      <c r="AMX41" s="508"/>
      <c r="AMY41" s="508"/>
      <c r="AMZ41" s="508"/>
      <c r="ANA41" s="508"/>
      <c r="ANB41" s="508"/>
      <c r="ANC41" s="508"/>
      <c r="AND41" s="508"/>
      <c r="ANE41" s="508"/>
      <c r="ANF41" s="508"/>
      <c r="ANG41" s="508"/>
      <c r="ANH41" s="508"/>
      <c r="ANI41" s="508"/>
      <c r="ANJ41" s="508"/>
      <c r="ANK41" s="507"/>
      <c r="ANL41" s="508"/>
      <c r="ANM41" s="508"/>
      <c r="ANN41" s="508"/>
      <c r="ANO41" s="508"/>
      <c r="ANP41" s="508"/>
      <c r="ANQ41" s="508"/>
      <c r="ANR41" s="508"/>
      <c r="ANS41" s="508"/>
      <c r="ANT41" s="508"/>
      <c r="ANU41" s="508"/>
      <c r="ANV41" s="508"/>
      <c r="ANW41" s="508"/>
      <c r="ANX41" s="508"/>
      <c r="ANY41" s="507"/>
      <c r="ANZ41" s="508"/>
      <c r="AOA41" s="508"/>
      <c r="AOB41" s="508"/>
      <c r="AOC41" s="508"/>
      <c r="AOD41" s="508"/>
      <c r="AOE41" s="508"/>
      <c r="AOF41" s="508"/>
      <c r="AOG41" s="508"/>
      <c r="AOH41" s="508"/>
      <c r="AOI41" s="508"/>
      <c r="AOJ41" s="508"/>
      <c r="AOK41" s="508"/>
      <c r="AOL41" s="508"/>
      <c r="AOM41" s="507"/>
      <c r="AON41" s="508"/>
      <c r="AOO41" s="508"/>
      <c r="AOP41" s="508"/>
      <c r="AOQ41" s="508"/>
      <c r="AOR41" s="508"/>
      <c r="AOS41" s="508"/>
      <c r="AOT41" s="508"/>
      <c r="AOU41" s="508"/>
      <c r="AOV41" s="508"/>
      <c r="AOW41" s="508"/>
      <c r="AOX41" s="508"/>
      <c r="AOY41" s="508"/>
      <c r="AOZ41" s="508"/>
      <c r="APA41" s="507"/>
      <c r="APB41" s="508"/>
      <c r="APC41" s="508"/>
      <c r="APD41" s="508"/>
      <c r="APE41" s="508"/>
      <c r="APF41" s="508"/>
      <c r="APG41" s="508"/>
      <c r="APH41" s="508"/>
      <c r="API41" s="508"/>
      <c r="APJ41" s="508"/>
      <c r="APK41" s="508"/>
      <c r="APL41" s="508"/>
      <c r="APM41" s="508"/>
      <c r="APN41" s="508"/>
      <c r="APO41" s="507"/>
      <c r="APP41" s="508"/>
      <c r="APQ41" s="508"/>
      <c r="APR41" s="508"/>
      <c r="APS41" s="508"/>
      <c r="APT41" s="508"/>
      <c r="APU41" s="508"/>
      <c r="APV41" s="508"/>
      <c r="APW41" s="508"/>
      <c r="APX41" s="508"/>
      <c r="APY41" s="508"/>
      <c r="APZ41" s="508"/>
      <c r="AQA41" s="508"/>
      <c r="AQB41" s="508"/>
      <c r="AQC41" s="507"/>
      <c r="AQD41" s="508"/>
      <c r="AQE41" s="508"/>
      <c r="AQF41" s="508"/>
      <c r="AQG41" s="508"/>
      <c r="AQH41" s="508"/>
      <c r="AQI41" s="508"/>
      <c r="AQJ41" s="508"/>
      <c r="AQK41" s="508"/>
      <c r="AQL41" s="508"/>
      <c r="AQM41" s="508"/>
      <c r="AQN41" s="508"/>
      <c r="AQO41" s="508"/>
      <c r="AQP41" s="508"/>
      <c r="AQQ41" s="507"/>
      <c r="AQR41" s="508"/>
      <c r="AQS41" s="508"/>
      <c r="AQT41" s="508"/>
      <c r="AQU41" s="508"/>
      <c r="AQV41" s="508"/>
      <c r="AQW41" s="508"/>
      <c r="AQX41" s="508"/>
      <c r="AQY41" s="508"/>
      <c r="AQZ41" s="508"/>
      <c r="ARA41" s="508"/>
      <c r="ARB41" s="508"/>
      <c r="ARC41" s="508"/>
      <c r="ARD41" s="508"/>
      <c r="ARE41" s="507"/>
      <c r="ARF41" s="508"/>
      <c r="ARG41" s="508"/>
      <c r="ARH41" s="508"/>
      <c r="ARI41" s="508"/>
      <c r="ARJ41" s="508"/>
      <c r="ARK41" s="508"/>
      <c r="ARL41" s="508"/>
      <c r="ARM41" s="508"/>
      <c r="ARN41" s="508"/>
      <c r="ARO41" s="508"/>
      <c r="ARP41" s="508"/>
      <c r="ARQ41" s="508"/>
      <c r="ARR41" s="508"/>
      <c r="ARS41" s="507"/>
      <c r="ART41" s="508"/>
      <c r="ARU41" s="508"/>
      <c r="ARV41" s="508"/>
      <c r="ARW41" s="508"/>
      <c r="ARX41" s="508"/>
      <c r="ARY41" s="508"/>
      <c r="ARZ41" s="508"/>
      <c r="ASA41" s="508"/>
      <c r="ASB41" s="508"/>
      <c r="ASC41" s="508"/>
      <c r="ASD41" s="508"/>
      <c r="ASE41" s="508"/>
      <c r="ASF41" s="508"/>
      <c r="ASG41" s="507"/>
      <c r="ASH41" s="508"/>
      <c r="ASI41" s="508"/>
      <c r="ASJ41" s="508"/>
      <c r="ASK41" s="508"/>
      <c r="ASL41" s="508"/>
      <c r="ASM41" s="508"/>
      <c r="ASN41" s="508"/>
      <c r="ASO41" s="508"/>
      <c r="ASP41" s="508"/>
      <c r="ASQ41" s="508"/>
      <c r="ASR41" s="508"/>
      <c r="ASS41" s="508"/>
      <c r="AST41" s="508"/>
      <c r="ASU41" s="507"/>
      <c r="ASV41" s="508"/>
      <c r="ASW41" s="508"/>
      <c r="ASX41" s="508"/>
      <c r="ASY41" s="508"/>
      <c r="ASZ41" s="508"/>
      <c r="ATA41" s="508"/>
      <c r="ATB41" s="508"/>
      <c r="ATC41" s="508"/>
      <c r="ATD41" s="508"/>
      <c r="ATE41" s="508"/>
      <c r="ATF41" s="508"/>
      <c r="ATG41" s="508"/>
      <c r="ATH41" s="508"/>
      <c r="ATI41" s="507"/>
      <c r="ATJ41" s="508"/>
      <c r="ATK41" s="508"/>
      <c r="ATL41" s="508"/>
      <c r="ATM41" s="508"/>
      <c r="ATN41" s="508"/>
      <c r="ATO41" s="508"/>
      <c r="ATP41" s="508"/>
      <c r="ATQ41" s="508"/>
      <c r="ATR41" s="508"/>
      <c r="ATS41" s="508"/>
      <c r="ATT41" s="508"/>
      <c r="ATU41" s="508"/>
      <c r="ATV41" s="508"/>
      <c r="ATW41" s="507"/>
      <c r="ATX41" s="508"/>
      <c r="ATY41" s="508"/>
      <c r="ATZ41" s="508"/>
      <c r="AUA41" s="508"/>
      <c r="AUB41" s="508"/>
      <c r="AUC41" s="508"/>
      <c r="AUD41" s="508"/>
      <c r="AUE41" s="508"/>
      <c r="AUF41" s="508"/>
      <c r="AUG41" s="508"/>
      <c r="AUH41" s="508"/>
      <c r="AUI41" s="508"/>
      <c r="AUJ41" s="508"/>
      <c r="AUK41" s="507"/>
      <c r="AUL41" s="508"/>
      <c r="AUM41" s="508"/>
      <c r="AUN41" s="508"/>
      <c r="AUO41" s="508"/>
      <c r="AUP41" s="508"/>
      <c r="AUQ41" s="508"/>
      <c r="AUR41" s="508"/>
      <c r="AUS41" s="508"/>
      <c r="AUT41" s="508"/>
      <c r="AUU41" s="508"/>
      <c r="AUV41" s="508"/>
      <c r="AUW41" s="508"/>
      <c r="AUX41" s="508"/>
      <c r="AUY41" s="507"/>
      <c r="AUZ41" s="508"/>
      <c r="AVA41" s="508"/>
      <c r="AVB41" s="508"/>
      <c r="AVC41" s="508"/>
      <c r="AVD41" s="508"/>
      <c r="AVE41" s="508"/>
      <c r="AVF41" s="508"/>
      <c r="AVG41" s="508"/>
      <c r="AVH41" s="508"/>
      <c r="AVI41" s="508"/>
      <c r="AVJ41" s="508"/>
      <c r="AVK41" s="508"/>
      <c r="AVL41" s="508"/>
      <c r="AVM41" s="507"/>
      <c r="AVN41" s="508"/>
      <c r="AVO41" s="508"/>
      <c r="AVP41" s="508"/>
      <c r="AVQ41" s="508"/>
      <c r="AVR41" s="508"/>
      <c r="AVS41" s="508"/>
      <c r="AVT41" s="508"/>
      <c r="AVU41" s="508"/>
      <c r="AVV41" s="508"/>
      <c r="AVW41" s="508"/>
      <c r="AVX41" s="508"/>
      <c r="AVY41" s="508"/>
      <c r="AVZ41" s="508"/>
      <c r="AWA41" s="507"/>
      <c r="AWB41" s="508"/>
      <c r="AWC41" s="508"/>
      <c r="AWD41" s="508"/>
      <c r="AWE41" s="508"/>
      <c r="AWF41" s="508"/>
      <c r="AWG41" s="508"/>
      <c r="AWH41" s="508"/>
      <c r="AWI41" s="508"/>
      <c r="AWJ41" s="508"/>
      <c r="AWK41" s="508"/>
      <c r="AWL41" s="508"/>
      <c r="AWM41" s="508"/>
      <c r="AWN41" s="508"/>
      <c r="AWO41" s="507"/>
      <c r="AWP41" s="508"/>
      <c r="AWQ41" s="508"/>
      <c r="AWR41" s="508"/>
      <c r="AWS41" s="508"/>
      <c r="AWT41" s="508"/>
      <c r="AWU41" s="508"/>
      <c r="AWV41" s="508"/>
      <c r="AWW41" s="508"/>
      <c r="AWX41" s="508"/>
      <c r="AWY41" s="508"/>
      <c r="AWZ41" s="508"/>
      <c r="AXA41" s="508"/>
      <c r="AXB41" s="508"/>
      <c r="AXC41" s="507"/>
      <c r="AXD41" s="508"/>
      <c r="AXE41" s="508"/>
      <c r="AXF41" s="508"/>
      <c r="AXG41" s="508"/>
      <c r="AXH41" s="508"/>
      <c r="AXI41" s="508"/>
      <c r="AXJ41" s="508"/>
      <c r="AXK41" s="508"/>
      <c r="AXL41" s="508"/>
      <c r="AXM41" s="508"/>
      <c r="AXN41" s="508"/>
      <c r="AXO41" s="508"/>
      <c r="AXP41" s="508"/>
      <c r="AXQ41" s="507"/>
      <c r="AXR41" s="508"/>
      <c r="AXS41" s="508"/>
      <c r="AXT41" s="508"/>
      <c r="AXU41" s="508"/>
      <c r="AXV41" s="508"/>
      <c r="AXW41" s="508"/>
      <c r="AXX41" s="508"/>
      <c r="AXY41" s="508"/>
      <c r="AXZ41" s="508"/>
      <c r="AYA41" s="508"/>
      <c r="AYB41" s="508"/>
      <c r="AYC41" s="508"/>
      <c r="AYD41" s="508"/>
      <c r="AYE41" s="507"/>
      <c r="AYF41" s="508"/>
      <c r="AYG41" s="508"/>
      <c r="AYH41" s="508"/>
      <c r="AYI41" s="508"/>
      <c r="AYJ41" s="508"/>
      <c r="AYK41" s="508"/>
      <c r="AYL41" s="508"/>
      <c r="AYM41" s="508"/>
      <c r="AYN41" s="508"/>
      <c r="AYO41" s="508"/>
      <c r="AYP41" s="508"/>
      <c r="AYQ41" s="508"/>
      <c r="AYR41" s="508"/>
      <c r="AYS41" s="507"/>
      <c r="AYT41" s="508"/>
      <c r="AYU41" s="508"/>
      <c r="AYV41" s="508"/>
      <c r="AYW41" s="508"/>
      <c r="AYX41" s="508"/>
      <c r="AYY41" s="508"/>
      <c r="AYZ41" s="508"/>
      <c r="AZA41" s="508"/>
      <c r="AZB41" s="508"/>
      <c r="AZC41" s="508"/>
      <c r="AZD41" s="508"/>
      <c r="AZE41" s="508"/>
      <c r="AZF41" s="508"/>
      <c r="AZG41" s="507"/>
      <c r="AZH41" s="508"/>
      <c r="AZI41" s="508"/>
      <c r="AZJ41" s="508"/>
      <c r="AZK41" s="508"/>
      <c r="AZL41" s="508"/>
      <c r="AZM41" s="508"/>
      <c r="AZN41" s="508"/>
      <c r="AZO41" s="508"/>
      <c r="AZP41" s="508"/>
      <c r="AZQ41" s="508"/>
      <c r="AZR41" s="508"/>
      <c r="AZS41" s="508"/>
      <c r="AZT41" s="508"/>
      <c r="AZU41" s="507"/>
      <c r="AZV41" s="508"/>
      <c r="AZW41" s="508"/>
      <c r="AZX41" s="508"/>
      <c r="AZY41" s="508"/>
      <c r="AZZ41" s="508"/>
      <c r="BAA41" s="508"/>
      <c r="BAB41" s="508"/>
      <c r="BAC41" s="508"/>
      <c r="BAD41" s="508"/>
      <c r="BAE41" s="508"/>
      <c r="BAF41" s="508"/>
      <c r="BAG41" s="508"/>
      <c r="BAH41" s="508"/>
      <c r="BAI41" s="507"/>
      <c r="BAJ41" s="508"/>
      <c r="BAK41" s="508"/>
      <c r="BAL41" s="508"/>
      <c r="BAM41" s="508"/>
      <c r="BAN41" s="508"/>
      <c r="BAO41" s="508"/>
      <c r="BAP41" s="508"/>
      <c r="BAQ41" s="508"/>
      <c r="BAR41" s="508"/>
      <c r="BAS41" s="508"/>
      <c r="BAT41" s="508"/>
      <c r="BAU41" s="508"/>
      <c r="BAV41" s="508"/>
      <c r="BAW41" s="507"/>
      <c r="BAX41" s="508"/>
      <c r="BAY41" s="508"/>
      <c r="BAZ41" s="508"/>
      <c r="BBA41" s="508"/>
      <c r="BBB41" s="508"/>
      <c r="BBC41" s="508"/>
      <c r="BBD41" s="508"/>
      <c r="BBE41" s="508"/>
      <c r="BBF41" s="508"/>
      <c r="BBG41" s="508"/>
      <c r="BBH41" s="508"/>
      <c r="BBI41" s="508"/>
      <c r="BBJ41" s="508"/>
      <c r="BBK41" s="507"/>
      <c r="BBL41" s="508"/>
      <c r="BBM41" s="508"/>
      <c r="BBN41" s="508"/>
      <c r="BBO41" s="508"/>
      <c r="BBP41" s="508"/>
      <c r="BBQ41" s="508"/>
      <c r="BBR41" s="508"/>
      <c r="BBS41" s="508"/>
      <c r="BBT41" s="508"/>
      <c r="BBU41" s="508"/>
      <c r="BBV41" s="508"/>
      <c r="BBW41" s="508"/>
      <c r="BBX41" s="508"/>
      <c r="BBY41" s="507"/>
      <c r="BBZ41" s="508"/>
      <c r="BCA41" s="508"/>
      <c r="BCB41" s="508"/>
      <c r="BCC41" s="508"/>
      <c r="BCD41" s="508"/>
      <c r="BCE41" s="508"/>
      <c r="BCF41" s="508"/>
      <c r="BCG41" s="508"/>
      <c r="BCH41" s="508"/>
      <c r="BCI41" s="508"/>
      <c r="BCJ41" s="508"/>
      <c r="BCK41" s="508"/>
      <c r="BCL41" s="508"/>
      <c r="BCM41" s="507"/>
      <c r="BCN41" s="508"/>
      <c r="BCO41" s="508"/>
      <c r="BCP41" s="508"/>
      <c r="BCQ41" s="508"/>
      <c r="BCR41" s="508"/>
      <c r="BCS41" s="508"/>
      <c r="BCT41" s="508"/>
      <c r="BCU41" s="508"/>
      <c r="BCV41" s="508"/>
      <c r="BCW41" s="508"/>
      <c r="BCX41" s="508"/>
      <c r="BCY41" s="508"/>
      <c r="BCZ41" s="508"/>
      <c r="BDA41" s="507"/>
      <c r="BDB41" s="508"/>
      <c r="BDC41" s="508"/>
      <c r="BDD41" s="508"/>
      <c r="BDE41" s="508"/>
      <c r="BDF41" s="508"/>
      <c r="BDG41" s="508"/>
      <c r="BDH41" s="508"/>
      <c r="BDI41" s="508"/>
      <c r="BDJ41" s="508"/>
      <c r="BDK41" s="508"/>
      <c r="BDL41" s="508"/>
      <c r="BDM41" s="508"/>
      <c r="BDN41" s="508"/>
      <c r="BDO41" s="507"/>
      <c r="BDP41" s="508"/>
      <c r="BDQ41" s="508"/>
      <c r="BDR41" s="508"/>
      <c r="BDS41" s="508"/>
      <c r="BDT41" s="508"/>
      <c r="BDU41" s="508"/>
      <c r="BDV41" s="508"/>
      <c r="BDW41" s="508"/>
      <c r="BDX41" s="508"/>
      <c r="BDY41" s="508"/>
      <c r="BDZ41" s="508"/>
      <c r="BEA41" s="508"/>
      <c r="BEB41" s="508"/>
      <c r="BEC41" s="507"/>
      <c r="BED41" s="508"/>
      <c r="BEE41" s="508"/>
      <c r="BEF41" s="508"/>
      <c r="BEG41" s="508"/>
      <c r="BEH41" s="508"/>
      <c r="BEI41" s="508"/>
      <c r="BEJ41" s="508"/>
      <c r="BEK41" s="508"/>
      <c r="BEL41" s="508"/>
      <c r="BEM41" s="508"/>
      <c r="BEN41" s="508"/>
      <c r="BEO41" s="508"/>
      <c r="BEP41" s="508"/>
      <c r="BEQ41" s="507"/>
      <c r="BER41" s="508"/>
      <c r="BES41" s="508"/>
      <c r="BET41" s="508"/>
      <c r="BEU41" s="508"/>
      <c r="BEV41" s="508"/>
      <c r="BEW41" s="508"/>
      <c r="BEX41" s="508"/>
      <c r="BEY41" s="508"/>
      <c r="BEZ41" s="508"/>
      <c r="BFA41" s="508"/>
      <c r="BFB41" s="508"/>
      <c r="BFC41" s="508"/>
      <c r="BFD41" s="508"/>
      <c r="BFE41" s="507"/>
      <c r="BFF41" s="508"/>
      <c r="BFG41" s="508"/>
      <c r="BFH41" s="508"/>
      <c r="BFI41" s="508"/>
      <c r="BFJ41" s="508"/>
      <c r="BFK41" s="508"/>
      <c r="BFL41" s="508"/>
      <c r="BFM41" s="508"/>
      <c r="BFN41" s="508"/>
      <c r="BFO41" s="508"/>
      <c r="BFP41" s="508"/>
      <c r="BFQ41" s="508"/>
      <c r="BFR41" s="508"/>
      <c r="BFS41" s="507"/>
      <c r="BFT41" s="508"/>
      <c r="BFU41" s="508"/>
      <c r="BFV41" s="508"/>
      <c r="BFW41" s="508"/>
      <c r="BFX41" s="508"/>
      <c r="BFY41" s="508"/>
      <c r="BFZ41" s="508"/>
      <c r="BGA41" s="508"/>
      <c r="BGB41" s="508"/>
      <c r="BGC41" s="508"/>
      <c r="BGD41" s="508"/>
      <c r="BGE41" s="508"/>
      <c r="BGF41" s="508"/>
      <c r="BGG41" s="507"/>
      <c r="BGH41" s="508"/>
      <c r="BGI41" s="508"/>
      <c r="BGJ41" s="508"/>
      <c r="BGK41" s="508"/>
      <c r="BGL41" s="508"/>
      <c r="BGM41" s="508"/>
      <c r="BGN41" s="508"/>
      <c r="BGO41" s="508"/>
      <c r="BGP41" s="508"/>
      <c r="BGQ41" s="508"/>
      <c r="BGR41" s="508"/>
      <c r="BGS41" s="508"/>
      <c r="BGT41" s="508"/>
      <c r="BGU41" s="507"/>
      <c r="BGV41" s="508"/>
      <c r="BGW41" s="508"/>
      <c r="BGX41" s="508"/>
      <c r="BGY41" s="508"/>
      <c r="BGZ41" s="508"/>
      <c r="BHA41" s="508"/>
      <c r="BHB41" s="508"/>
      <c r="BHC41" s="508"/>
      <c r="BHD41" s="508"/>
      <c r="BHE41" s="508"/>
      <c r="BHF41" s="508"/>
      <c r="BHG41" s="508"/>
      <c r="BHH41" s="508"/>
      <c r="BHI41" s="507"/>
      <c r="BHJ41" s="508"/>
      <c r="BHK41" s="508"/>
      <c r="BHL41" s="508"/>
      <c r="BHM41" s="508"/>
      <c r="BHN41" s="508"/>
      <c r="BHO41" s="508"/>
      <c r="BHP41" s="508"/>
      <c r="BHQ41" s="508"/>
      <c r="BHR41" s="508"/>
      <c r="BHS41" s="508"/>
      <c r="BHT41" s="508"/>
      <c r="BHU41" s="508"/>
      <c r="BHV41" s="508"/>
      <c r="BHW41" s="507"/>
      <c r="BHX41" s="508"/>
      <c r="BHY41" s="508"/>
      <c r="BHZ41" s="508"/>
      <c r="BIA41" s="508"/>
      <c r="BIB41" s="508"/>
      <c r="BIC41" s="508"/>
      <c r="BID41" s="508"/>
      <c r="BIE41" s="508"/>
      <c r="BIF41" s="508"/>
      <c r="BIG41" s="508"/>
      <c r="BIH41" s="508"/>
      <c r="BII41" s="508"/>
      <c r="BIJ41" s="508"/>
      <c r="BIK41" s="507"/>
      <c r="BIL41" s="508"/>
      <c r="BIM41" s="508"/>
      <c r="BIN41" s="508"/>
      <c r="BIO41" s="508"/>
      <c r="BIP41" s="508"/>
      <c r="BIQ41" s="508"/>
      <c r="BIR41" s="508"/>
      <c r="BIS41" s="508"/>
      <c r="BIT41" s="508"/>
      <c r="BIU41" s="508"/>
      <c r="BIV41" s="508"/>
      <c r="BIW41" s="508"/>
      <c r="BIX41" s="508"/>
      <c r="BIY41" s="507"/>
      <c r="BIZ41" s="508"/>
      <c r="BJA41" s="508"/>
      <c r="BJB41" s="508"/>
      <c r="BJC41" s="508"/>
      <c r="BJD41" s="508"/>
      <c r="BJE41" s="508"/>
      <c r="BJF41" s="508"/>
      <c r="BJG41" s="508"/>
      <c r="BJH41" s="508"/>
      <c r="BJI41" s="508"/>
      <c r="BJJ41" s="508"/>
      <c r="BJK41" s="508"/>
      <c r="BJL41" s="508"/>
      <c r="BJM41" s="507"/>
      <c r="BJN41" s="508"/>
      <c r="BJO41" s="508"/>
      <c r="BJP41" s="508"/>
      <c r="BJQ41" s="508"/>
      <c r="BJR41" s="508"/>
      <c r="BJS41" s="508"/>
      <c r="BJT41" s="508"/>
      <c r="BJU41" s="508"/>
      <c r="BJV41" s="508"/>
      <c r="BJW41" s="508"/>
      <c r="BJX41" s="508"/>
      <c r="BJY41" s="508"/>
      <c r="BJZ41" s="508"/>
      <c r="BKA41" s="507"/>
      <c r="BKB41" s="508"/>
      <c r="BKC41" s="508"/>
      <c r="BKD41" s="508"/>
      <c r="BKE41" s="508"/>
      <c r="BKF41" s="508"/>
      <c r="BKG41" s="508"/>
      <c r="BKH41" s="508"/>
      <c r="BKI41" s="508"/>
      <c r="BKJ41" s="508"/>
      <c r="BKK41" s="508"/>
      <c r="BKL41" s="508"/>
      <c r="BKM41" s="508"/>
      <c r="BKN41" s="508"/>
      <c r="BKO41" s="507"/>
      <c r="BKP41" s="508"/>
      <c r="BKQ41" s="508"/>
      <c r="BKR41" s="508"/>
      <c r="BKS41" s="508"/>
      <c r="BKT41" s="508"/>
      <c r="BKU41" s="508"/>
      <c r="BKV41" s="508"/>
      <c r="BKW41" s="508"/>
      <c r="BKX41" s="508"/>
      <c r="BKY41" s="508"/>
      <c r="BKZ41" s="508"/>
      <c r="BLA41" s="508"/>
      <c r="BLB41" s="508"/>
      <c r="BLC41" s="507"/>
      <c r="BLD41" s="508"/>
      <c r="BLE41" s="508"/>
      <c r="BLF41" s="508"/>
      <c r="BLG41" s="508"/>
      <c r="BLH41" s="508"/>
      <c r="BLI41" s="508"/>
      <c r="BLJ41" s="508"/>
      <c r="BLK41" s="508"/>
      <c r="BLL41" s="508"/>
      <c r="BLM41" s="508"/>
      <c r="BLN41" s="508"/>
      <c r="BLO41" s="508"/>
      <c r="BLP41" s="508"/>
      <c r="BLQ41" s="507"/>
      <c r="BLR41" s="508"/>
      <c r="BLS41" s="508"/>
      <c r="BLT41" s="508"/>
      <c r="BLU41" s="508"/>
      <c r="BLV41" s="508"/>
      <c r="BLW41" s="508"/>
      <c r="BLX41" s="508"/>
      <c r="BLY41" s="508"/>
      <c r="BLZ41" s="508"/>
      <c r="BMA41" s="508"/>
      <c r="BMB41" s="508"/>
      <c r="BMC41" s="508"/>
      <c r="BMD41" s="508"/>
      <c r="BME41" s="507"/>
      <c r="BMF41" s="508"/>
      <c r="BMG41" s="508"/>
      <c r="BMH41" s="508"/>
      <c r="BMI41" s="508"/>
      <c r="BMJ41" s="508"/>
      <c r="BMK41" s="508"/>
      <c r="BML41" s="508"/>
      <c r="BMM41" s="508"/>
      <c r="BMN41" s="508"/>
      <c r="BMO41" s="508"/>
      <c r="BMP41" s="508"/>
      <c r="BMQ41" s="508"/>
      <c r="BMR41" s="508"/>
      <c r="BMS41" s="507"/>
      <c r="BMT41" s="508"/>
      <c r="BMU41" s="508"/>
      <c r="BMV41" s="508"/>
      <c r="BMW41" s="508"/>
      <c r="BMX41" s="508"/>
      <c r="BMY41" s="508"/>
      <c r="BMZ41" s="508"/>
      <c r="BNA41" s="508"/>
      <c r="BNB41" s="508"/>
      <c r="BNC41" s="508"/>
      <c r="BND41" s="508"/>
      <c r="BNE41" s="508"/>
      <c r="BNF41" s="508"/>
      <c r="BNG41" s="507"/>
      <c r="BNH41" s="508"/>
      <c r="BNI41" s="508"/>
      <c r="BNJ41" s="508"/>
      <c r="BNK41" s="508"/>
      <c r="BNL41" s="508"/>
      <c r="BNM41" s="508"/>
      <c r="BNN41" s="508"/>
      <c r="BNO41" s="508"/>
      <c r="BNP41" s="508"/>
      <c r="BNQ41" s="508"/>
      <c r="BNR41" s="508"/>
      <c r="BNS41" s="508"/>
      <c r="BNT41" s="508"/>
      <c r="BNU41" s="507"/>
      <c r="BNV41" s="508"/>
      <c r="BNW41" s="508"/>
      <c r="BNX41" s="508"/>
      <c r="BNY41" s="508"/>
      <c r="BNZ41" s="508"/>
      <c r="BOA41" s="508"/>
      <c r="BOB41" s="508"/>
      <c r="BOC41" s="508"/>
      <c r="BOD41" s="508"/>
      <c r="BOE41" s="508"/>
      <c r="BOF41" s="508"/>
      <c r="BOG41" s="508"/>
      <c r="BOH41" s="508"/>
      <c r="BOI41" s="507"/>
      <c r="BOJ41" s="508"/>
      <c r="BOK41" s="508"/>
      <c r="BOL41" s="508"/>
      <c r="BOM41" s="508"/>
      <c r="BON41" s="508"/>
      <c r="BOO41" s="508"/>
      <c r="BOP41" s="508"/>
      <c r="BOQ41" s="508"/>
      <c r="BOR41" s="508"/>
      <c r="BOS41" s="508"/>
      <c r="BOT41" s="508"/>
      <c r="BOU41" s="508"/>
      <c r="BOV41" s="508"/>
      <c r="BOW41" s="507"/>
      <c r="BOX41" s="508"/>
      <c r="BOY41" s="508"/>
      <c r="BOZ41" s="508"/>
      <c r="BPA41" s="508"/>
      <c r="BPB41" s="508"/>
      <c r="BPC41" s="508"/>
      <c r="BPD41" s="508"/>
      <c r="BPE41" s="508"/>
      <c r="BPF41" s="508"/>
      <c r="BPG41" s="508"/>
      <c r="BPH41" s="508"/>
      <c r="BPI41" s="508"/>
      <c r="BPJ41" s="508"/>
      <c r="BPK41" s="507"/>
      <c r="BPL41" s="508"/>
      <c r="BPM41" s="508"/>
      <c r="BPN41" s="508"/>
      <c r="BPO41" s="508"/>
      <c r="BPP41" s="508"/>
      <c r="BPQ41" s="508"/>
      <c r="BPR41" s="508"/>
      <c r="BPS41" s="508"/>
      <c r="BPT41" s="508"/>
      <c r="BPU41" s="508"/>
      <c r="BPV41" s="508"/>
      <c r="BPW41" s="508"/>
      <c r="BPX41" s="508"/>
      <c r="BPY41" s="507"/>
      <c r="BPZ41" s="508"/>
      <c r="BQA41" s="508"/>
      <c r="BQB41" s="508"/>
      <c r="BQC41" s="508"/>
      <c r="BQD41" s="508"/>
      <c r="BQE41" s="508"/>
      <c r="BQF41" s="508"/>
      <c r="BQG41" s="508"/>
      <c r="BQH41" s="508"/>
      <c r="BQI41" s="508"/>
      <c r="BQJ41" s="508"/>
      <c r="BQK41" s="508"/>
      <c r="BQL41" s="508"/>
      <c r="BQM41" s="507"/>
      <c r="BQN41" s="508"/>
      <c r="BQO41" s="508"/>
      <c r="BQP41" s="508"/>
      <c r="BQQ41" s="508"/>
      <c r="BQR41" s="508"/>
      <c r="BQS41" s="508"/>
      <c r="BQT41" s="508"/>
      <c r="BQU41" s="508"/>
      <c r="BQV41" s="508"/>
      <c r="BQW41" s="508"/>
      <c r="BQX41" s="508"/>
      <c r="BQY41" s="508"/>
      <c r="BQZ41" s="508"/>
      <c r="BRA41" s="507"/>
      <c r="BRB41" s="508"/>
      <c r="BRC41" s="508"/>
      <c r="BRD41" s="508"/>
      <c r="BRE41" s="508"/>
      <c r="BRF41" s="508"/>
      <c r="BRG41" s="508"/>
      <c r="BRH41" s="508"/>
      <c r="BRI41" s="508"/>
      <c r="BRJ41" s="508"/>
      <c r="BRK41" s="508"/>
      <c r="BRL41" s="508"/>
      <c r="BRM41" s="508"/>
      <c r="BRN41" s="508"/>
      <c r="BRO41" s="507"/>
      <c r="BRP41" s="508"/>
      <c r="BRQ41" s="508"/>
      <c r="BRR41" s="508"/>
      <c r="BRS41" s="508"/>
      <c r="BRT41" s="508"/>
      <c r="BRU41" s="508"/>
      <c r="BRV41" s="508"/>
      <c r="BRW41" s="508"/>
      <c r="BRX41" s="508"/>
      <c r="BRY41" s="508"/>
      <c r="BRZ41" s="508"/>
      <c r="BSA41" s="508"/>
      <c r="BSB41" s="508"/>
      <c r="BSC41" s="507"/>
      <c r="BSD41" s="508"/>
      <c r="BSE41" s="508"/>
      <c r="BSF41" s="508"/>
      <c r="BSG41" s="508"/>
      <c r="BSH41" s="508"/>
      <c r="BSI41" s="508"/>
      <c r="BSJ41" s="508"/>
      <c r="BSK41" s="508"/>
      <c r="BSL41" s="508"/>
      <c r="BSM41" s="508"/>
      <c r="BSN41" s="508"/>
      <c r="BSO41" s="508"/>
      <c r="BSP41" s="508"/>
      <c r="BSQ41" s="507"/>
      <c r="BSR41" s="508"/>
      <c r="BSS41" s="508"/>
      <c r="BST41" s="508"/>
      <c r="BSU41" s="508"/>
      <c r="BSV41" s="508"/>
      <c r="BSW41" s="508"/>
      <c r="BSX41" s="508"/>
      <c r="BSY41" s="508"/>
      <c r="BSZ41" s="508"/>
      <c r="BTA41" s="508"/>
      <c r="BTB41" s="508"/>
      <c r="BTC41" s="508"/>
      <c r="BTD41" s="508"/>
      <c r="BTE41" s="507"/>
      <c r="BTF41" s="508"/>
      <c r="BTG41" s="508"/>
      <c r="BTH41" s="508"/>
      <c r="BTI41" s="508"/>
      <c r="BTJ41" s="508"/>
      <c r="BTK41" s="508"/>
      <c r="BTL41" s="508"/>
      <c r="BTM41" s="508"/>
      <c r="BTN41" s="508"/>
      <c r="BTO41" s="508"/>
      <c r="BTP41" s="508"/>
      <c r="BTQ41" s="508"/>
      <c r="BTR41" s="508"/>
      <c r="BTS41" s="507"/>
      <c r="BTT41" s="508"/>
      <c r="BTU41" s="508"/>
      <c r="BTV41" s="508"/>
      <c r="BTW41" s="508"/>
      <c r="BTX41" s="508"/>
      <c r="BTY41" s="508"/>
      <c r="BTZ41" s="508"/>
      <c r="BUA41" s="508"/>
      <c r="BUB41" s="508"/>
      <c r="BUC41" s="508"/>
      <c r="BUD41" s="508"/>
      <c r="BUE41" s="508"/>
      <c r="BUF41" s="508"/>
      <c r="BUG41" s="507"/>
      <c r="BUH41" s="508"/>
      <c r="BUI41" s="508"/>
      <c r="BUJ41" s="508"/>
      <c r="BUK41" s="508"/>
      <c r="BUL41" s="508"/>
      <c r="BUM41" s="508"/>
      <c r="BUN41" s="508"/>
      <c r="BUO41" s="508"/>
      <c r="BUP41" s="508"/>
      <c r="BUQ41" s="508"/>
      <c r="BUR41" s="508"/>
      <c r="BUS41" s="508"/>
      <c r="BUT41" s="508"/>
      <c r="BUU41" s="507"/>
      <c r="BUV41" s="508"/>
      <c r="BUW41" s="508"/>
      <c r="BUX41" s="508"/>
      <c r="BUY41" s="508"/>
      <c r="BUZ41" s="508"/>
      <c r="BVA41" s="508"/>
      <c r="BVB41" s="508"/>
      <c r="BVC41" s="508"/>
      <c r="BVD41" s="508"/>
      <c r="BVE41" s="508"/>
      <c r="BVF41" s="508"/>
      <c r="BVG41" s="508"/>
      <c r="BVH41" s="508"/>
      <c r="BVI41" s="507"/>
      <c r="BVJ41" s="508"/>
      <c r="BVK41" s="508"/>
      <c r="BVL41" s="508"/>
      <c r="BVM41" s="508"/>
      <c r="BVN41" s="508"/>
      <c r="BVO41" s="508"/>
      <c r="BVP41" s="508"/>
      <c r="BVQ41" s="508"/>
      <c r="BVR41" s="508"/>
      <c r="BVS41" s="508"/>
      <c r="BVT41" s="508"/>
      <c r="BVU41" s="508"/>
      <c r="BVV41" s="508"/>
      <c r="BVW41" s="507"/>
      <c r="BVX41" s="508"/>
      <c r="BVY41" s="508"/>
      <c r="BVZ41" s="508"/>
      <c r="BWA41" s="508"/>
      <c r="BWB41" s="508"/>
      <c r="BWC41" s="508"/>
      <c r="BWD41" s="508"/>
      <c r="BWE41" s="508"/>
      <c r="BWF41" s="508"/>
      <c r="BWG41" s="508"/>
      <c r="BWH41" s="508"/>
      <c r="BWI41" s="508"/>
      <c r="BWJ41" s="508"/>
      <c r="BWK41" s="507"/>
      <c r="BWL41" s="508"/>
      <c r="BWM41" s="508"/>
      <c r="BWN41" s="508"/>
      <c r="BWO41" s="508"/>
      <c r="BWP41" s="508"/>
      <c r="BWQ41" s="508"/>
      <c r="BWR41" s="508"/>
      <c r="BWS41" s="508"/>
      <c r="BWT41" s="508"/>
      <c r="BWU41" s="508"/>
      <c r="BWV41" s="508"/>
      <c r="BWW41" s="508"/>
      <c r="BWX41" s="508"/>
      <c r="BWY41" s="507"/>
      <c r="BWZ41" s="508"/>
      <c r="BXA41" s="508"/>
      <c r="BXB41" s="508"/>
      <c r="BXC41" s="508"/>
      <c r="BXD41" s="508"/>
      <c r="BXE41" s="508"/>
      <c r="BXF41" s="508"/>
      <c r="BXG41" s="508"/>
      <c r="BXH41" s="508"/>
      <c r="BXI41" s="508"/>
      <c r="BXJ41" s="508"/>
      <c r="BXK41" s="508"/>
      <c r="BXL41" s="508"/>
      <c r="BXM41" s="507"/>
      <c r="BXN41" s="508"/>
      <c r="BXO41" s="508"/>
      <c r="BXP41" s="508"/>
      <c r="BXQ41" s="508"/>
      <c r="BXR41" s="508"/>
      <c r="BXS41" s="508"/>
      <c r="BXT41" s="508"/>
      <c r="BXU41" s="508"/>
      <c r="BXV41" s="508"/>
      <c r="BXW41" s="508"/>
      <c r="BXX41" s="508"/>
      <c r="BXY41" s="508"/>
      <c r="BXZ41" s="508"/>
      <c r="BYA41" s="507"/>
      <c r="BYB41" s="508"/>
      <c r="BYC41" s="508"/>
      <c r="BYD41" s="508"/>
      <c r="BYE41" s="508"/>
      <c r="BYF41" s="508"/>
      <c r="BYG41" s="508"/>
      <c r="BYH41" s="508"/>
      <c r="BYI41" s="508"/>
      <c r="BYJ41" s="508"/>
      <c r="BYK41" s="508"/>
      <c r="BYL41" s="508"/>
      <c r="BYM41" s="508"/>
      <c r="BYN41" s="508"/>
      <c r="BYO41" s="507"/>
      <c r="BYP41" s="508"/>
      <c r="BYQ41" s="508"/>
      <c r="BYR41" s="508"/>
      <c r="BYS41" s="508"/>
      <c r="BYT41" s="508"/>
      <c r="BYU41" s="508"/>
      <c r="BYV41" s="508"/>
      <c r="BYW41" s="508"/>
      <c r="BYX41" s="508"/>
      <c r="BYY41" s="508"/>
      <c r="BYZ41" s="508"/>
      <c r="BZA41" s="508"/>
      <c r="BZB41" s="508"/>
      <c r="BZC41" s="507"/>
      <c r="BZD41" s="508"/>
      <c r="BZE41" s="508"/>
      <c r="BZF41" s="508"/>
      <c r="BZG41" s="508"/>
      <c r="BZH41" s="508"/>
      <c r="BZI41" s="508"/>
      <c r="BZJ41" s="508"/>
      <c r="BZK41" s="508"/>
      <c r="BZL41" s="508"/>
      <c r="BZM41" s="508"/>
      <c r="BZN41" s="508"/>
      <c r="BZO41" s="508"/>
      <c r="BZP41" s="508"/>
      <c r="BZQ41" s="507"/>
      <c r="BZR41" s="508"/>
      <c r="BZS41" s="508"/>
      <c r="BZT41" s="508"/>
      <c r="BZU41" s="508"/>
      <c r="BZV41" s="508"/>
      <c r="BZW41" s="508"/>
      <c r="BZX41" s="508"/>
      <c r="BZY41" s="508"/>
      <c r="BZZ41" s="508"/>
      <c r="CAA41" s="508"/>
      <c r="CAB41" s="508"/>
      <c r="CAC41" s="508"/>
      <c r="CAD41" s="508"/>
      <c r="CAE41" s="507"/>
      <c r="CAF41" s="508"/>
      <c r="CAG41" s="508"/>
      <c r="CAH41" s="508"/>
      <c r="CAI41" s="508"/>
      <c r="CAJ41" s="508"/>
      <c r="CAK41" s="508"/>
      <c r="CAL41" s="508"/>
      <c r="CAM41" s="508"/>
      <c r="CAN41" s="508"/>
      <c r="CAO41" s="508"/>
      <c r="CAP41" s="508"/>
      <c r="CAQ41" s="508"/>
      <c r="CAR41" s="508"/>
      <c r="CAS41" s="507"/>
      <c r="CAT41" s="508"/>
      <c r="CAU41" s="508"/>
      <c r="CAV41" s="508"/>
      <c r="CAW41" s="508"/>
      <c r="CAX41" s="508"/>
      <c r="CAY41" s="508"/>
      <c r="CAZ41" s="508"/>
      <c r="CBA41" s="508"/>
      <c r="CBB41" s="508"/>
      <c r="CBC41" s="508"/>
      <c r="CBD41" s="508"/>
      <c r="CBE41" s="508"/>
      <c r="CBF41" s="508"/>
      <c r="CBG41" s="507"/>
      <c r="CBH41" s="508"/>
      <c r="CBI41" s="508"/>
      <c r="CBJ41" s="508"/>
      <c r="CBK41" s="508"/>
      <c r="CBL41" s="508"/>
      <c r="CBM41" s="508"/>
      <c r="CBN41" s="508"/>
      <c r="CBO41" s="508"/>
      <c r="CBP41" s="508"/>
      <c r="CBQ41" s="508"/>
      <c r="CBR41" s="508"/>
      <c r="CBS41" s="508"/>
      <c r="CBT41" s="508"/>
      <c r="CBU41" s="507"/>
      <c r="CBV41" s="508"/>
      <c r="CBW41" s="508"/>
      <c r="CBX41" s="508"/>
      <c r="CBY41" s="508"/>
      <c r="CBZ41" s="508"/>
      <c r="CCA41" s="508"/>
      <c r="CCB41" s="508"/>
      <c r="CCC41" s="508"/>
      <c r="CCD41" s="508"/>
      <c r="CCE41" s="508"/>
      <c r="CCF41" s="508"/>
      <c r="CCG41" s="508"/>
      <c r="CCH41" s="508"/>
      <c r="CCI41" s="507"/>
      <c r="CCJ41" s="508"/>
      <c r="CCK41" s="508"/>
      <c r="CCL41" s="508"/>
      <c r="CCM41" s="508"/>
      <c r="CCN41" s="508"/>
      <c r="CCO41" s="508"/>
      <c r="CCP41" s="508"/>
      <c r="CCQ41" s="508"/>
      <c r="CCR41" s="508"/>
      <c r="CCS41" s="508"/>
      <c r="CCT41" s="508"/>
      <c r="CCU41" s="508"/>
      <c r="CCV41" s="508"/>
      <c r="CCW41" s="507"/>
      <c r="CCX41" s="508"/>
      <c r="CCY41" s="508"/>
      <c r="CCZ41" s="508"/>
      <c r="CDA41" s="508"/>
      <c r="CDB41" s="508"/>
      <c r="CDC41" s="508"/>
      <c r="CDD41" s="508"/>
      <c r="CDE41" s="508"/>
      <c r="CDF41" s="508"/>
      <c r="CDG41" s="508"/>
      <c r="CDH41" s="508"/>
      <c r="CDI41" s="508"/>
      <c r="CDJ41" s="508"/>
      <c r="CDK41" s="507"/>
      <c r="CDL41" s="508"/>
      <c r="CDM41" s="508"/>
      <c r="CDN41" s="508"/>
      <c r="CDO41" s="508"/>
      <c r="CDP41" s="508"/>
      <c r="CDQ41" s="508"/>
      <c r="CDR41" s="508"/>
      <c r="CDS41" s="508"/>
      <c r="CDT41" s="508"/>
      <c r="CDU41" s="508"/>
      <c r="CDV41" s="508"/>
      <c r="CDW41" s="508"/>
      <c r="CDX41" s="508"/>
      <c r="CDY41" s="507"/>
      <c r="CDZ41" s="508"/>
      <c r="CEA41" s="508"/>
      <c r="CEB41" s="508"/>
      <c r="CEC41" s="508"/>
      <c r="CED41" s="508"/>
      <c r="CEE41" s="508"/>
      <c r="CEF41" s="508"/>
      <c r="CEG41" s="508"/>
      <c r="CEH41" s="508"/>
      <c r="CEI41" s="508"/>
      <c r="CEJ41" s="508"/>
      <c r="CEK41" s="508"/>
      <c r="CEL41" s="508"/>
      <c r="CEM41" s="507"/>
      <c r="CEN41" s="508"/>
      <c r="CEO41" s="508"/>
      <c r="CEP41" s="508"/>
      <c r="CEQ41" s="508"/>
      <c r="CER41" s="508"/>
      <c r="CES41" s="508"/>
      <c r="CET41" s="508"/>
      <c r="CEU41" s="508"/>
      <c r="CEV41" s="508"/>
      <c r="CEW41" s="508"/>
      <c r="CEX41" s="508"/>
      <c r="CEY41" s="508"/>
      <c r="CEZ41" s="508"/>
      <c r="CFA41" s="507"/>
      <c r="CFB41" s="508"/>
      <c r="CFC41" s="508"/>
      <c r="CFD41" s="508"/>
      <c r="CFE41" s="508"/>
      <c r="CFF41" s="508"/>
      <c r="CFG41" s="508"/>
      <c r="CFH41" s="508"/>
      <c r="CFI41" s="508"/>
      <c r="CFJ41" s="508"/>
      <c r="CFK41" s="508"/>
      <c r="CFL41" s="508"/>
      <c r="CFM41" s="508"/>
      <c r="CFN41" s="508"/>
      <c r="CFO41" s="507"/>
      <c r="CFP41" s="508"/>
      <c r="CFQ41" s="508"/>
      <c r="CFR41" s="508"/>
      <c r="CFS41" s="508"/>
      <c r="CFT41" s="508"/>
      <c r="CFU41" s="508"/>
      <c r="CFV41" s="508"/>
      <c r="CFW41" s="508"/>
      <c r="CFX41" s="508"/>
      <c r="CFY41" s="508"/>
      <c r="CFZ41" s="508"/>
      <c r="CGA41" s="508"/>
      <c r="CGB41" s="508"/>
      <c r="CGC41" s="507"/>
      <c r="CGD41" s="508"/>
      <c r="CGE41" s="508"/>
      <c r="CGF41" s="508"/>
      <c r="CGG41" s="508"/>
      <c r="CGH41" s="508"/>
      <c r="CGI41" s="508"/>
      <c r="CGJ41" s="508"/>
      <c r="CGK41" s="508"/>
      <c r="CGL41" s="508"/>
      <c r="CGM41" s="508"/>
      <c r="CGN41" s="508"/>
      <c r="CGO41" s="508"/>
      <c r="CGP41" s="508"/>
      <c r="CGQ41" s="507"/>
      <c r="CGR41" s="508"/>
      <c r="CGS41" s="508"/>
      <c r="CGT41" s="508"/>
      <c r="CGU41" s="508"/>
      <c r="CGV41" s="508"/>
      <c r="CGW41" s="508"/>
      <c r="CGX41" s="508"/>
      <c r="CGY41" s="508"/>
      <c r="CGZ41" s="508"/>
      <c r="CHA41" s="508"/>
      <c r="CHB41" s="508"/>
      <c r="CHC41" s="508"/>
      <c r="CHD41" s="508"/>
      <c r="CHE41" s="507"/>
      <c r="CHF41" s="508"/>
      <c r="CHG41" s="508"/>
      <c r="CHH41" s="508"/>
      <c r="CHI41" s="508"/>
      <c r="CHJ41" s="508"/>
      <c r="CHK41" s="508"/>
      <c r="CHL41" s="508"/>
      <c r="CHM41" s="508"/>
      <c r="CHN41" s="508"/>
      <c r="CHO41" s="508"/>
      <c r="CHP41" s="508"/>
      <c r="CHQ41" s="508"/>
      <c r="CHR41" s="508"/>
      <c r="CHS41" s="507"/>
      <c r="CHT41" s="508"/>
      <c r="CHU41" s="508"/>
      <c r="CHV41" s="508"/>
      <c r="CHW41" s="508"/>
      <c r="CHX41" s="508"/>
      <c r="CHY41" s="508"/>
      <c r="CHZ41" s="508"/>
      <c r="CIA41" s="508"/>
      <c r="CIB41" s="508"/>
      <c r="CIC41" s="508"/>
      <c r="CID41" s="508"/>
      <c r="CIE41" s="508"/>
      <c r="CIF41" s="508"/>
      <c r="CIG41" s="507"/>
      <c r="CIH41" s="508"/>
      <c r="CII41" s="508"/>
      <c r="CIJ41" s="508"/>
      <c r="CIK41" s="508"/>
      <c r="CIL41" s="508"/>
      <c r="CIM41" s="508"/>
      <c r="CIN41" s="508"/>
      <c r="CIO41" s="508"/>
      <c r="CIP41" s="508"/>
      <c r="CIQ41" s="508"/>
      <c r="CIR41" s="508"/>
      <c r="CIS41" s="508"/>
      <c r="CIT41" s="508"/>
      <c r="CIU41" s="507"/>
      <c r="CIV41" s="508"/>
      <c r="CIW41" s="508"/>
      <c r="CIX41" s="508"/>
      <c r="CIY41" s="508"/>
      <c r="CIZ41" s="508"/>
      <c r="CJA41" s="508"/>
      <c r="CJB41" s="508"/>
      <c r="CJC41" s="508"/>
      <c r="CJD41" s="508"/>
      <c r="CJE41" s="508"/>
      <c r="CJF41" s="508"/>
      <c r="CJG41" s="508"/>
      <c r="CJH41" s="508"/>
      <c r="CJI41" s="507"/>
      <c r="CJJ41" s="508"/>
      <c r="CJK41" s="508"/>
      <c r="CJL41" s="508"/>
      <c r="CJM41" s="508"/>
      <c r="CJN41" s="508"/>
      <c r="CJO41" s="508"/>
      <c r="CJP41" s="508"/>
      <c r="CJQ41" s="508"/>
      <c r="CJR41" s="508"/>
      <c r="CJS41" s="508"/>
      <c r="CJT41" s="508"/>
      <c r="CJU41" s="508"/>
      <c r="CJV41" s="508"/>
      <c r="CJW41" s="507"/>
      <c r="CJX41" s="508"/>
      <c r="CJY41" s="508"/>
      <c r="CJZ41" s="508"/>
      <c r="CKA41" s="508"/>
      <c r="CKB41" s="508"/>
      <c r="CKC41" s="508"/>
      <c r="CKD41" s="508"/>
      <c r="CKE41" s="508"/>
      <c r="CKF41" s="508"/>
      <c r="CKG41" s="508"/>
      <c r="CKH41" s="508"/>
      <c r="CKI41" s="508"/>
      <c r="CKJ41" s="508"/>
      <c r="CKK41" s="507"/>
      <c r="CKL41" s="508"/>
      <c r="CKM41" s="508"/>
      <c r="CKN41" s="508"/>
      <c r="CKO41" s="508"/>
      <c r="CKP41" s="508"/>
      <c r="CKQ41" s="508"/>
      <c r="CKR41" s="508"/>
      <c r="CKS41" s="508"/>
      <c r="CKT41" s="508"/>
      <c r="CKU41" s="508"/>
      <c r="CKV41" s="508"/>
      <c r="CKW41" s="508"/>
      <c r="CKX41" s="508"/>
      <c r="CKY41" s="507"/>
      <c r="CKZ41" s="508"/>
      <c r="CLA41" s="508"/>
      <c r="CLB41" s="508"/>
      <c r="CLC41" s="508"/>
      <c r="CLD41" s="508"/>
      <c r="CLE41" s="508"/>
      <c r="CLF41" s="508"/>
      <c r="CLG41" s="508"/>
      <c r="CLH41" s="508"/>
      <c r="CLI41" s="508"/>
      <c r="CLJ41" s="508"/>
      <c r="CLK41" s="508"/>
      <c r="CLL41" s="508"/>
      <c r="CLM41" s="507"/>
      <c r="CLN41" s="508"/>
      <c r="CLO41" s="508"/>
      <c r="CLP41" s="508"/>
      <c r="CLQ41" s="508"/>
      <c r="CLR41" s="508"/>
      <c r="CLS41" s="508"/>
      <c r="CLT41" s="508"/>
      <c r="CLU41" s="508"/>
      <c r="CLV41" s="508"/>
      <c r="CLW41" s="508"/>
      <c r="CLX41" s="508"/>
      <c r="CLY41" s="508"/>
      <c r="CLZ41" s="508"/>
      <c r="CMA41" s="507"/>
      <c r="CMB41" s="508"/>
      <c r="CMC41" s="508"/>
      <c r="CMD41" s="508"/>
      <c r="CME41" s="508"/>
      <c r="CMF41" s="508"/>
      <c r="CMG41" s="508"/>
      <c r="CMH41" s="508"/>
      <c r="CMI41" s="508"/>
      <c r="CMJ41" s="508"/>
      <c r="CMK41" s="508"/>
      <c r="CML41" s="508"/>
      <c r="CMM41" s="508"/>
      <c r="CMN41" s="508"/>
      <c r="CMO41" s="507"/>
      <c r="CMP41" s="508"/>
      <c r="CMQ41" s="508"/>
      <c r="CMR41" s="508"/>
      <c r="CMS41" s="508"/>
      <c r="CMT41" s="508"/>
      <c r="CMU41" s="508"/>
      <c r="CMV41" s="508"/>
      <c r="CMW41" s="508"/>
      <c r="CMX41" s="508"/>
      <c r="CMY41" s="508"/>
      <c r="CMZ41" s="508"/>
      <c r="CNA41" s="508"/>
      <c r="CNB41" s="508"/>
      <c r="CNC41" s="507"/>
      <c r="CND41" s="508"/>
      <c r="CNE41" s="508"/>
      <c r="CNF41" s="508"/>
      <c r="CNG41" s="508"/>
      <c r="CNH41" s="508"/>
      <c r="CNI41" s="508"/>
      <c r="CNJ41" s="508"/>
      <c r="CNK41" s="508"/>
      <c r="CNL41" s="508"/>
      <c r="CNM41" s="508"/>
      <c r="CNN41" s="508"/>
      <c r="CNO41" s="508"/>
      <c r="CNP41" s="508"/>
      <c r="CNQ41" s="507"/>
      <c r="CNR41" s="508"/>
      <c r="CNS41" s="508"/>
      <c r="CNT41" s="508"/>
      <c r="CNU41" s="508"/>
      <c r="CNV41" s="508"/>
      <c r="CNW41" s="508"/>
      <c r="CNX41" s="508"/>
      <c r="CNY41" s="508"/>
      <c r="CNZ41" s="508"/>
      <c r="COA41" s="508"/>
      <c r="COB41" s="508"/>
      <c r="COC41" s="508"/>
      <c r="COD41" s="508"/>
      <c r="COE41" s="507"/>
      <c r="COF41" s="508"/>
      <c r="COG41" s="508"/>
      <c r="COH41" s="508"/>
      <c r="COI41" s="508"/>
      <c r="COJ41" s="508"/>
      <c r="COK41" s="508"/>
      <c r="COL41" s="508"/>
      <c r="COM41" s="508"/>
      <c r="CON41" s="508"/>
      <c r="COO41" s="508"/>
      <c r="COP41" s="508"/>
      <c r="COQ41" s="508"/>
      <c r="COR41" s="508"/>
      <c r="COS41" s="507"/>
      <c r="COT41" s="508"/>
      <c r="COU41" s="508"/>
      <c r="COV41" s="508"/>
      <c r="COW41" s="508"/>
      <c r="COX41" s="508"/>
      <c r="COY41" s="508"/>
      <c r="COZ41" s="508"/>
      <c r="CPA41" s="508"/>
      <c r="CPB41" s="508"/>
      <c r="CPC41" s="508"/>
      <c r="CPD41" s="508"/>
      <c r="CPE41" s="508"/>
      <c r="CPF41" s="508"/>
      <c r="CPG41" s="507"/>
      <c r="CPH41" s="508"/>
      <c r="CPI41" s="508"/>
      <c r="CPJ41" s="508"/>
      <c r="CPK41" s="508"/>
      <c r="CPL41" s="508"/>
      <c r="CPM41" s="508"/>
      <c r="CPN41" s="508"/>
      <c r="CPO41" s="508"/>
      <c r="CPP41" s="508"/>
      <c r="CPQ41" s="508"/>
      <c r="CPR41" s="508"/>
      <c r="CPS41" s="508"/>
      <c r="CPT41" s="508"/>
      <c r="CPU41" s="507"/>
      <c r="CPV41" s="508"/>
      <c r="CPW41" s="508"/>
      <c r="CPX41" s="508"/>
      <c r="CPY41" s="508"/>
      <c r="CPZ41" s="508"/>
      <c r="CQA41" s="508"/>
      <c r="CQB41" s="508"/>
      <c r="CQC41" s="508"/>
      <c r="CQD41" s="508"/>
      <c r="CQE41" s="508"/>
      <c r="CQF41" s="508"/>
      <c r="CQG41" s="508"/>
      <c r="CQH41" s="508"/>
      <c r="CQI41" s="507"/>
      <c r="CQJ41" s="508"/>
      <c r="CQK41" s="508"/>
      <c r="CQL41" s="508"/>
      <c r="CQM41" s="508"/>
      <c r="CQN41" s="508"/>
      <c r="CQO41" s="508"/>
      <c r="CQP41" s="508"/>
      <c r="CQQ41" s="508"/>
      <c r="CQR41" s="508"/>
      <c r="CQS41" s="508"/>
      <c r="CQT41" s="508"/>
      <c r="CQU41" s="508"/>
      <c r="CQV41" s="508"/>
      <c r="CQW41" s="507"/>
      <c r="CQX41" s="508"/>
      <c r="CQY41" s="508"/>
      <c r="CQZ41" s="508"/>
      <c r="CRA41" s="508"/>
      <c r="CRB41" s="508"/>
      <c r="CRC41" s="508"/>
      <c r="CRD41" s="508"/>
      <c r="CRE41" s="508"/>
      <c r="CRF41" s="508"/>
      <c r="CRG41" s="508"/>
      <c r="CRH41" s="508"/>
      <c r="CRI41" s="508"/>
      <c r="CRJ41" s="508"/>
      <c r="CRK41" s="507"/>
      <c r="CRL41" s="508"/>
      <c r="CRM41" s="508"/>
      <c r="CRN41" s="508"/>
      <c r="CRO41" s="508"/>
      <c r="CRP41" s="508"/>
      <c r="CRQ41" s="508"/>
      <c r="CRR41" s="508"/>
      <c r="CRS41" s="508"/>
      <c r="CRT41" s="508"/>
      <c r="CRU41" s="508"/>
      <c r="CRV41" s="508"/>
      <c r="CRW41" s="508"/>
      <c r="CRX41" s="508"/>
      <c r="CRY41" s="507"/>
      <c r="CRZ41" s="508"/>
      <c r="CSA41" s="508"/>
      <c r="CSB41" s="508"/>
      <c r="CSC41" s="508"/>
      <c r="CSD41" s="508"/>
      <c r="CSE41" s="508"/>
      <c r="CSF41" s="508"/>
      <c r="CSG41" s="508"/>
      <c r="CSH41" s="508"/>
      <c r="CSI41" s="508"/>
      <c r="CSJ41" s="508"/>
      <c r="CSK41" s="508"/>
      <c r="CSL41" s="508"/>
      <c r="CSM41" s="507"/>
      <c r="CSN41" s="508"/>
      <c r="CSO41" s="508"/>
      <c r="CSP41" s="508"/>
      <c r="CSQ41" s="508"/>
      <c r="CSR41" s="508"/>
      <c r="CSS41" s="508"/>
      <c r="CST41" s="508"/>
      <c r="CSU41" s="508"/>
      <c r="CSV41" s="508"/>
      <c r="CSW41" s="508"/>
      <c r="CSX41" s="508"/>
      <c r="CSY41" s="508"/>
      <c r="CSZ41" s="508"/>
      <c r="CTA41" s="507"/>
      <c r="CTB41" s="508"/>
      <c r="CTC41" s="508"/>
      <c r="CTD41" s="508"/>
      <c r="CTE41" s="508"/>
      <c r="CTF41" s="508"/>
      <c r="CTG41" s="508"/>
      <c r="CTH41" s="508"/>
      <c r="CTI41" s="508"/>
      <c r="CTJ41" s="508"/>
      <c r="CTK41" s="508"/>
      <c r="CTL41" s="508"/>
      <c r="CTM41" s="508"/>
      <c r="CTN41" s="508"/>
      <c r="CTO41" s="507"/>
      <c r="CTP41" s="508"/>
      <c r="CTQ41" s="508"/>
      <c r="CTR41" s="508"/>
      <c r="CTS41" s="508"/>
      <c r="CTT41" s="508"/>
      <c r="CTU41" s="508"/>
      <c r="CTV41" s="508"/>
      <c r="CTW41" s="508"/>
      <c r="CTX41" s="508"/>
      <c r="CTY41" s="508"/>
      <c r="CTZ41" s="508"/>
      <c r="CUA41" s="508"/>
      <c r="CUB41" s="508"/>
      <c r="CUC41" s="507"/>
      <c r="CUD41" s="508"/>
      <c r="CUE41" s="508"/>
      <c r="CUF41" s="508"/>
      <c r="CUG41" s="508"/>
      <c r="CUH41" s="508"/>
      <c r="CUI41" s="508"/>
      <c r="CUJ41" s="508"/>
      <c r="CUK41" s="508"/>
      <c r="CUL41" s="508"/>
      <c r="CUM41" s="508"/>
      <c r="CUN41" s="508"/>
      <c r="CUO41" s="508"/>
      <c r="CUP41" s="508"/>
      <c r="CUQ41" s="507"/>
      <c r="CUR41" s="508"/>
      <c r="CUS41" s="508"/>
      <c r="CUT41" s="508"/>
      <c r="CUU41" s="508"/>
      <c r="CUV41" s="508"/>
      <c r="CUW41" s="508"/>
      <c r="CUX41" s="508"/>
      <c r="CUY41" s="508"/>
      <c r="CUZ41" s="508"/>
      <c r="CVA41" s="508"/>
      <c r="CVB41" s="508"/>
      <c r="CVC41" s="508"/>
      <c r="CVD41" s="508"/>
      <c r="CVE41" s="507"/>
      <c r="CVF41" s="508"/>
      <c r="CVG41" s="508"/>
      <c r="CVH41" s="508"/>
      <c r="CVI41" s="508"/>
      <c r="CVJ41" s="508"/>
      <c r="CVK41" s="508"/>
      <c r="CVL41" s="508"/>
      <c r="CVM41" s="508"/>
      <c r="CVN41" s="508"/>
      <c r="CVO41" s="508"/>
      <c r="CVP41" s="508"/>
      <c r="CVQ41" s="508"/>
      <c r="CVR41" s="508"/>
      <c r="CVS41" s="507"/>
      <c r="CVT41" s="508"/>
      <c r="CVU41" s="508"/>
      <c r="CVV41" s="508"/>
      <c r="CVW41" s="508"/>
      <c r="CVX41" s="508"/>
      <c r="CVY41" s="508"/>
      <c r="CVZ41" s="508"/>
      <c r="CWA41" s="508"/>
      <c r="CWB41" s="508"/>
      <c r="CWC41" s="508"/>
      <c r="CWD41" s="508"/>
      <c r="CWE41" s="508"/>
      <c r="CWF41" s="508"/>
      <c r="CWG41" s="507"/>
      <c r="CWH41" s="508"/>
      <c r="CWI41" s="508"/>
      <c r="CWJ41" s="508"/>
      <c r="CWK41" s="508"/>
      <c r="CWL41" s="508"/>
      <c r="CWM41" s="508"/>
      <c r="CWN41" s="508"/>
      <c r="CWO41" s="508"/>
      <c r="CWP41" s="508"/>
      <c r="CWQ41" s="508"/>
      <c r="CWR41" s="508"/>
      <c r="CWS41" s="508"/>
      <c r="CWT41" s="508"/>
      <c r="CWU41" s="507"/>
      <c r="CWV41" s="508"/>
      <c r="CWW41" s="508"/>
      <c r="CWX41" s="508"/>
      <c r="CWY41" s="508"/>
      <c r="CWZ41" s="508"/>
      <c r="CXA41" s="508"/>
      <c r="CXB41" s="508"/>
      <c r="CXC41" s="508"/>
      <c r="CXD41" s="508"/>
      <c r="CXE41" s="508"/>
      <c r="CXF41" s="508"/>
      <c r="CXG41" s="508"/>
      <c r="CXH41" s="508"/>
      <c r="CXI41" s="507"/>
      <c r="CXJ41" s="508"/>
      <c r="CXK41" s="508"/>
      <c r="CXL41" s="508"/>
      <c r="CXM41" s="508"/>
      <c r="CXN41" s="508"/>
      <c r="CXO41" s="508"/>
      <c r="CXP41" s="508"/>
      <c r="CXQ41" s="508"/>
      <c r="CXR41" s="508"/>
      <c r="CXS41" s="508"/>
      <c r="CXT41" s="508"/>
      <c r="CXU41" s="508"/>
      <c r="CXV41" s="508"/>
      <c r="CXW41" s="507"/>
      <c r="CXX41" s="508"/>
      <c r="CXY41" s="508"/>
      <c r="CXZ41" s="508"/>
      <c r="CYA41" s="508"/>
      <c r="CYB41" s="508"/>
      <c r="CYC41" s="508"/>
      <c r="CYD41" s="508"/>
      <c r="CYE41" s="508"/>
      <c r="CYF41" s="508"/>
      <c r="CYG41" s="508"/>
      <c r="CYH41" s="508"/>
      <c r="CYI41" s="508"/>
      <c r="CYJ41" s="508"/>
      <c r="CYK41" s="507"/>
      <c r="CYL41" s="508"/>
      <c r="CYM41" s="508"/>
      <c r="CYN41" s="508"/>
      <c r="CYO41" s="508"/>
      <c r="CYP41" s="508"/>
      <c r="CYQ41" s="508"/>
      <c r="CYR41" s="508"/>
      <c r="CYS41" s="508"/>
      <c r="CYT41" s="508"/>
      <c r="CYU41" s="508"/>
      <c r="CYV41" s="508"/>
      <c r="CYW41" s="508"/>
      <c r="CYX41" s="508"/>
      <c r="CYY41" s="507"/>
      <c r="CYZ41" s="508"/>
      <c r="CZA41" s="508"/>
      <c r="CZB41" s="508"/>
      <c r="CZC41" s="508"/>
      <c r="CZD41" s="508"/>
      <c r="CZE41" s="508"/>
      <c r="CZF41" s="508"/>
      <c r="CZG41" s="508"/>
      <c r="CZH41" s="508"/>
      <c r="CZI41" s="508"/>
      <c r="CZJ41" s="508"/>
      <c r="CZK41" s="508"/>
      <c r="CZL41" s="508"/>
      <c r="CZM41" s="507"/>
      <c r="CZN41" s="508"/>
      <c r="CZO41" s="508"/>
      <c r="CZP41" s="508"/>
      <c r="CZQ41" s="508"/>
      <c r="CZR41" s="508"/>
      <c r="CZS41" s="508"/>
      <c r="CZT41" s="508"/>
      <c r="CZU41" s="508"/>
      <c r="CZV41" s="508"/>
      <c r="CZW41" s="508"/>
      <c r="CZX41" s="508"/>
      <c r="CZY41" s="508"/>
      <c r="CZZ41" s="508"/>
      <c r="DAA41" s="507"/>
      <c r="DAB41" s="508"/>
      <c r="DAC41" s="508"/>
      <c r="DAD41" s="508"/>
      <c r="DAE41" s="508"/>
      <c r="DAF41" s="508"/>
      <c r="DAG41" s="508"/>
      <c r="DAH41" s="508"/>
      <c r="DAI41" s="508"/>
      <c r="DAJ41" s="508"/>
      <c r="DAK41" s="508"/>
      <c r="DAL41" s="508"/>
      <c r="DAM41" s="508"/>
      <c r="DAN41" s="508"/>
      <c r="DAO41" s="507"/>
      <c r="DAP41" s="508"/>
      <c r="DAQ41" s="508"/>
      <c r="DAR41" s="508"/>
      <c r="DAS41" s="508"/>
      <c r="DAT41" s="508"/>
      <c r="DAU41" s="508"/>
      <c r="DAV41" s="508"/>
      <c r="DAW41" s="508"/>
      <c r="DAX41" s="508"/>
      <c r="DAY41" s="508"/>
      <c r="DAZ41" s="508"/>
      <c r="DBA41" s="508"/>
      <c r="DBB41" s="508"/>
      <c r="DBC41" s="507"/>
      <c r="DBD41" s="508"/>
      <c r="DBE41" s="508"/>
      <c r="DBF41" s="508"/>
      <c r="DBG41" s="508"/>
      <c r="DBH41" s="508"/>
      <c r="DBI41" s="508"/>
      <c r="DBJ41" s="508"/>
      <c r="DBK41" s="508"/>
      <c r="DBL41" s="508"/>
      <c r="DBM41" s="508"/>
      <c r="DBN41" s="508"/>
      <c r="DBO41" s="508"/>
      <c r="DBP41" s="508"/>
      <c r="DBQ41" s="507"/>
      <c r="DBR41" s="508"/>
      <c r="DBS41" s="508"/>
      <c r="DBT41" s="508"/>
      <c r="DBU41" s="508"/>
      <c r="DBV41" s="508"/>
      <c r="DBW41" s="508"/>
      <c r="DBX41" s="508"/>
      <c r="DBY41" s="508"/>
      <c r="DBZ41" s="508"/>
      <c r="DCA41" s="508"/>
      <c r="DCB41" s="508"/>
      <c r="DCC41" s="508"/>
      <c r="DCD41" s="508"/>
      <c r="DCE41" s="507"/>
      <c r="DCF41" s="508"/>
      <c r="DCG41" s="508"/>
      <c r="DCH41" s="508"/>
      <c r="DCI41" s="508"/>
      <c r="DCJ41" s="508"/>
      <c r="DCK41" s="508"/>
      <c r="DCL41" s="508"/>
      <c r="DCM41" s="508"/>
      <c r="DCN41" s="508"/>
      <c r="DCO41" s="508"/>
      <c r="DCP41" s="508"/>
      <c r="DCQ41" s="508"/>
      <c r="DCR41" s="508"/>
      <c r="DCS41" s="507"/>
      <c r="DCT41" s="508"/>
      <c r="DCU41" s="508"/>
      <c r="DCV41" s="508"/>
      <c r="DCW41" s="508"/>
      <c r="DCX41" s="508"/>
      <c r="DCY41" s="508"/>
      <c r="DCZ41" s="508"/>
      <c r="DDA41" s="508"/>
      <c r="DDB41" s="508"/>
      <c r="DDC41" s="508"/>
      <c r="DDD41" s="508"/>
      <c r="DDE41" s="508"/>
      <c r="DDF41" s="508"/>
      <c r="DDG41" s="507"/>
      <c r="DDH41" s="508"/>
      <c r="DDI41" s="508"/>
      <c r="DDJ41" s="508"/>
      <c r="DDK41" s="508"/>
      <c r="DDL41" s="508"/>
      <c r="DDM41" s="508"/>
      <c r="DDN41" s="508"/>
      <c r="DDO41" s="508"/>
      <c r="DDP41" s="508"/>
      <c r="DDQ41" s="508"/>
      <c r="DDR41" s="508"/>
      <c r="DDS41" s="508"/>
      <c r="DDT41" s="508"/>
      <c r="DDU41" s="507"/>
      <c r="DDV41" s="508"/>
      <c r="DDW41" s="508"/>
      <c r="DDX41" s="508"/>
      <c r="DDY41" s="508"/>
      <c r="DDZ41" s="508"/>
      <c r="DEA41" s="508"/>
      <c r="DEB41" s="508"/>
      <c r="DEC41" s="508"/>
      <c r="DED41" s="508"/>
      <c r="DEE41" s="508"/>
      <c r="DEF41" s="508"/>
      <c r="DEG41" s="508"/>
      <c r="DEH41" s="508"/>
      <c r="DEI41" s="507"/>
      <c r="DEJ41" s="508"/>
      <c r="DEK41" s="508"/>
      <c r="DEL41" s="508"/>
      <c r="DEM41" s="508"/>
      <c r="DEN41" s="508"/>
      <c r="DEO41" s="508"/>
      <c r="DEP41" s="508"/>
      <c r="DEQ41" s="508"/>
      <c r="DER41" s="508"/>
      <c r="DES41" s="508"/>
      <c r="DET41" s="508"/>
      <c r="DEU41" s="508"/>
      <c r="DEV41" s="508"/>
      <c r="DEW41" s="507"/>
      <c r="DEX41" s="508"/>
      <c r="DEY41" s="508"/>
      <c r="DEZ41" s="508"/>
      <c r="DFA41" s="508"/>
      <c r="DFB41" s="508"/>
      <c r="DFC41" s="508"/>
      <c r="DFD41" s="508"/>
      <c r="DFE41" s="508"/>
      <c r="DFF41" s="508"/>
      <c r="DFG41" s="508"/>
      <c r="DFH41" s="508"/>
      <c r="DFI41" s="508"/>
      <c r="DFJ41" s="508"/>
      <c r="DFK41" s="507"/>
      <c r="DFL41" s="508"/>
      <c r="DFM41" s="508"/>
      <c r="DFN41" s="508"/>
      <c r="DFO41" s="508"/>
      <c r="DFP41" s="508"/>
      <c r="DFQ41" s="508"/>
      <c r="DFR41" s="508"/>
      <c r="DFS41" s="508"/>
      <c r="DFT41" s="508"/>
      <c r="DFU41" s="508"/>
      <c r="DFV41" s="508"/>
      <c r="DFW41" s="508"/>
      <c r="DFX41" s="508"/>
      <c r="DFY41" s="507"/>
      <c r="DFZ41" s="508"/>
      <c r="DGA41" s="508"/>
      <c r="DGB41" s="508"/>
      <c r="DGC41" s="508"/>
      <c r="DGD41" s="508"/>
      <c r="DGE41" s="508"/>
      <c r="DGF41" s="508"/>
      <c r="DGG41" s="508"/>
      <c r="DGH41" s="508"/>
      <c r="DGI41" s="508"/>
      <c r="DGJ41" s="508"/>
      <c r="DGK41" s="508"/>
      <c r="DGL41" s="508"/>
      <c r="DGM41" s="507"/>
      <c r="DGN41" s="508"/>
      <c r="DGO41" s="508"/>
      <c r="DGP41" s="508"/>
      <c r="DGQ41" s="508"/>
      <c r="DGR41" s="508"/>
      <c r="DGS41" s="508"/>
      <c r="DGT41" s="508"/>
      <c r="DGU41" s="508"/>
      <c r="DGV41" s="508"/>
      <c r="DGW41" s="508"/>
      <c r="DGX41" s="508"/>
      <c r="DGY41" s="508"/>
      <c r="DGZ41" s="508"/>
      <c r="DHA41" s="507"/>
      <c r="DHB41" s="508"/>
      <c r="DHC41" s="508"/>
      <c r="DHD41" s="508"/>
      <c r="DHE41" s="508"/>
      <c r="DHF41" s="508"/>
      <c r="DHG41" s="508"/>
      <c r="DHH41" s="508"/>
      <c r="DHI41" s="508"/>
      <c r="DHJ41" s="508"/>
      <c r="DHK41" s="508"/>
      <c r="DHL41" s="508"/>
      <c r="DHM41" s="508"/>
      <c r="DHN41" s="508"/>
      <c r="DHO41" s="507"/>
      <c r="DHP41" s="508"/>
      <c r="DHQ41" s="508"/>
      <c r="DHR41" s="508"/>
      <c r="DHS41" s="508"/>
      <c r="DHT41" s="508"/>
      <c r="DHU41" s="508"/>
      <c r="DHV41" s="508"/>
      <c r="DHW41" s="508"/>
      <c r="DHX41" s="508"/>
      <c r="DHY41" s="508"/>
      <c r="DHZ41" s="508"/>
      <c r="DIA41" s="508"/>
      <c r="DIB41" s="508"/>
      <c r="DIC41" s="507"/>
      <c r="DID41" s="508"/>
      <c r="DIE41" s="508"/>
      <c r="DIF41" s="508"/>
      <c r="DIG41" s="508"/>
      <c r="DIH41" s="508"/>
      <c r="DII41" s="508"/>
      <c r="DIJ41" s="508"/>
      <c r="DIK41" s="508"/>
      <c r="DIL41" s="508"/>
      <c r="DIM41" s="508"/>
      <c r="DIN41" s="508"/>
      <c r="DIO41" s="508"/>
      <c r="DIP41" s="508"/>
      <c r="DIQ41" s="507"/>
      <c r="DIR41" s="508"/>
      <c r="DIS41" s="508"/>
      <c r="DIT41" s="508"/>
      <c r="DIU41" s="508"/>
      <c r="DIV41" s="508"/>
      <c r="DIW41" s="508"/>
      <c r="DIX41" s="508"/>
      <c r="DIY41" s="508"/>
      <c r="DIZ41" s="508"/>
      <c r="DJA41" s="508"/>
      <c r="DJB41" s="508"/>
      <c r="DJC41" s="508"/>
      <c r="DJD41" s="508"/>
      <c r="DJE41" s="507"/>
      <c r="DJF41" s="508"/>
      <c r="DJG41" s="508"/>
      <c r="DJH41" s="508"/>
      <c r="DJI41" s="508"/>
      <c r="DJJ41" s="508"/>
      <c r="DJK41" s="508"/>
      <c r="DJL41" s="508"/>
      <c r="DJM41" s="508"/>
      <c r="DJN41" s="508"/>
      <c r="DJO41" s="508"/>
      <c r="DJP41" s="508"/>
      <c r="DJQ41" s="508"/>
      <c r="DJR41" s="508"/>
      <c r="DJS41" s="507"/>
      <c r="DJT41" s="508"/>
      <c r="DJU41" s="508"/>
      <c r="DJV41" s="508"/>
      <c r="DJW41" s="508"/>
      <c r="DJX41" s="508"/>
      <c r="DJY41" s="508"/>
      <c r="DJZ41" s="508"/>
      <c r="DKA41" s="508"/>
      <c r="DKB41" s="508"/>
      <c r="DKC41" s="508"/>
      <c r="DKD41" s="508"/>
      <c r="DKE41" s="508"/>
      <c r="DKF41" s="508"/>
      <c r="DKG41" s="507"/>
      <c r="DKH41" s="508"/>
      <c r="DKI41" s="508"/>
      <c r="DKJ41" s="508"/>
      <c r="DKK41" s="508"/>
      <c r="DKL41" s="508"/>
      <c r="DKM41" s="508"/>
      <c r="DKN41" s="508"/>
      <c r="DKO41" s="508"/>
      <c r="DKP41" s="508"/>
      <c r="DKQ41" s="508"/>
      <c r="DKR41" s="508"/>
      <c r="DKS41" s="508"/>
      <c r="DKT41" s="508"/>
      <c r="DKU41" s="507"/>
      <c r="DKV41" s="508"/>
      <c r="DKW41" s="508"/>
      <c r="DKX41" s="508"/>
      <c r="DKY41" s="508"/>
      <c r="DKZ41" s="508"/>
      <c r="DLA41" s="508"/>
      <c r="DLB41" s="508"/>
      <c r="DLC41" s="508"/>
      <c r="DLD41" s="508"/>
      <c r="DLE41" s="508"/>
      <c r="DLF41" s="508"/>
      <c r="DLG41" s="508"/>
      <c r="DLH41" s="508"/>
      <c r="DLI41" s="507"/>
      <c r="DLJ41" s="508"/>
      <c r="DLK41" s="508"/>
      <c r="DLL41" s="508"/>
      <c r="DLM41" s="508"/>
      <c r="DLN41" s="508"/>
      <c r="DLO41" s="508"/>
      <c r="DLP41" s="508"/>
      <c r="DLQ41" s="508"/>
      <c r="DLR41" s="508"/>
      <c r="DLS41" s="508"/>
      <c r="DLT41" s="508"/>
      <c r="DLU41" s="508"/>
      <c r="DLV41" s="508"/>
      <c r="DLW41" s="507"/>
      <c r="DLX41" s="508"/>
      <c r="DLY41" s="508"/>
      <c r="DLZ41" s="508"/>
      <c r="DMA41" s="508"/>
      <c r="DMB41" s="508"/>
      <c r="DMC41" s="508"/>
      <c r="DMD41" s="508"/>
      <c r="DME41" s="508"/>
      <c r="DMF41" s="508"/>
      <c r="DMG41" s="508"/>
      <c r="DMH41" s="508"/>
      <c r="DMI41" s="508"/>
      <c r="DMJ41" s="508"/>
      <c r="DMK41" s="507"/>
      <c r="DML41" s="508"/>
      <c r="DMM41" s="508"/>
      <c r="DMN41" s="508"/>
      <c r="DMO41" s="508"/>
      <c r="DMP41" s="508"/>
      <c r="DMQ41" s="508"/>
      <c r="DMR41" s="508"/>
      <c r="DMS41" s="508"/>
      <c r="DMT41" s="508"/>
      <c r="DMU41" s="508"/>
      <c r="DMV41" s="508"/>
      <c r="DMW41" s="508"/>
      <c r="DMX41" s="508"/>
      <c r="DMY41" s="507"/>
      <c r="DMZ41" s="508"/>
      <c r="DNA41" s="508"/>
      <c r="DNB41" s="508"/>
      <c r="DNC41" s="508"/>
      <c r="DND41" s="508"/>
      <c r="DNE41" s="508"/>
      <c r="DNF41" s="508"/>
      <c r="DNG41" s="508"/>
      <c r="DNH41" s="508"/>
      <c r="DNI41" s="508"/>
      <c r="DNJ41" s="508"/>
      <c r="DNK41" s="508"/>
      <c r="DNL41" s="508"/>
      <c r="DNM41" s="507"/>
      <c r="DNN41" s="508"/>
      <c r="DNO41" s="508"/>
      <c r="DNP41" s="508"/>
      <c r="DNQ41" s="508"/>
      <c r="DNR41" s="508"/>
      <c r="DNS41" s="508"/>
      <c r="DNT41" s="508"/>
      <c r="DNU41" s="508"/>
      <c r="DNV41" s="508"/>
      <c r="DNW41" s="508"/>
      <c r="DNX41" s="508"/>
      <c r="DNY41" s="508"/>
      <c r="DNZ41" s="508"/>
      <c r="DOA41" s="507"/>
      <c r="DOB41" s="508"/>
      <c r="DOC41" s="508"/>
      <c r="DOD41" s="508"/>
      <c r="DOE41" s="508"/>
      <c r="DOF41" s="508"/>
      <c r="DOG41" s="508"/>
      <c r="DOH41" s="508"/>
      <c r="DOI41" s="508"/>
      <c r="DOJ41" s="508"/>
      <c r="DOK41" s="508"/>
      <c r="DOL41" s="508"/>
      <c r="DOM41" s="508"/>
      <c r="DON41" s="508"/>
      <c r="DOO41" s="507"/>
      <c r="DOP41" s="508"/>
      <c r="DOQ41" s="508"/>
      <c r="DOR41" s="508"/>
      <c r="DOS41" s="508"/>
      <c r="DOT41" s="508"/>
      <c r="DOU41" s="508"/>
      <c r="DOV41" s="508"/>
      <c r="DOW41" s="508"/>
      <c r="DOX41" s="508"/>
      <c r="DOY41" s="508"/>
      <c r="DOZ41" s="508"/>
      <c r="DPA41" s="508"/>
      <c r="DPB41" s="508"/>
      <c r="DPC41" s="507"/>
      <c r="DPD41" s="508"/>
      <c r="DPE41" s="508"/>
      <c r="DPF41" s="508"/>
      <c r="DPG41" s="508"/>
      <c r="DPH41" s="508"/>
      <c r="DPI41" s="508"/>
      <c r="DPJ41" s="508"/>
      <c r="DPK41" s="508"/>
      <c r="DPL41" s="508"/>
      <c r="DPM41" s="508"/>
      <c r="DPN41" s="508"/>
      <c r="DPO41" s="508"/>
      <c r="DPP41" s="508"/>
      <c r="DPQ41" s="507"/>
      <c r="DPR41" s="508"/>
      <c r="DPS41" s="508"/>
      <c r="DPT41" s="508"/>
      <c r="DPU41" s="508"/>
      <c r="DPV41" s="508"/>
      <c r="DPW41" s="508"/>
      <c r="DPX41" s="508"/>
      <c r="DPY41" s="508"/>
      <c r="DPZ41" s="508"/>
      <c r="DQA41" s="508"/>
      <c r="DQB41" s="508"/>
      <c r="DQC41" s="508"/>
      <c r="DQD41" s="508"/>
      <c r="DQE41" s="507"/>
      <c r="DQF41" s="508"/>
      <c r="DQG41" s="508"/>
      <c r="DQH41" s="508"/>
      <c r="DQI41" s="508"/>
      <c r="DQJ41" s="508"/>
      <c r="DQK41" s="508"/>
      <c r="DQL41" s="508"/>
      <c r="DQM41" s="508"/>
      <c r="DQN41" s="508"/>
      <c r="DQO41" s="508"/>
      <c r="DQP41" s="508"/>
      <c r="DQQ41" s="508"/>
      <c r="DQR41" s="508"/>
      <c r="DQS41" s="507"/>
      <c r="DQT41" s="508"/>
      <c r="DQU41" s="508"/>
      <c r="DQV41" s="508"/>
      <c r="DQW41" s="508"/>
      <c r="DQX41" s="508"/>
      <c r="DQY41" s="508"/>
      <c r="DQZ41" s="508"/>
      <c r="DRA41" s="508"/>
      <c r="DRB41" s="508"/>
      <c r="DRC41" s="508"/>
      <c r="DRD41" s="508"/>
      <c r="DRE41" s="508"/>
      <c r="DRF41" s="508"/>
      <c r="DRG41" s="507"/>
      <c r="DRH41" s="508"/>
      <c r="DRI41" s="508"/>
      <c r="DRJ41" s="508"/>
      <c r="DRK41" s="508"/>
      <c r="DRL41" s="508"/>
      <c r="DRM41" s="508"/>
      <c r="DRN41" s="508"/>
      <c r="DRO41" s="508"/>
      <c r="DRP41" s="508"/>
      <c r="DRQ41" s="508"/>
      <c r="DRR41" s="508"/>
      <c r="DRS41" s="508"/>
      <c r="DRT41" s="508"/>
      <c r="DRU41" s="507"/>
      <c r="DRV41" s="508"/>
      <c r="DRW41" s="508"/>
      <c r="DRX41" s="508"/>
      <c r="DRY41" s="508"/>
      <c r="DRZ41" s="508"/>
      <c r="DSA41" s="508"/>
      <c r="DSB41" s="508"/>
      <c r="DSC41" s="508"/>
      <c r="DSD41" s="508"/>
      <c r="DSE41" s="508"/>
      <c r="DSF41" s="508"/>
      <c r="DSG41" s="508"/>
      <c r="DSH41" s="508"/>
      <c r="DSI41" s="507"/>
      <c r="DSJ41" s="508"/>
      <c r="DSK41" s="508"/>
      <c r="DSL41" s="508"/>
      <c r="DSM41" s="508"/>
      <c r="DSN41" s="508"/>
      <c r="DSO41" s="508"/>
      <c r="DSP41" s="508"/>
      <c r="DSQ41" s="508"/>
      <c r="DSR41" s="508"/>
      <c r="DSS41" s="508"/>
      <c r="DST41" s="508"/>
      <c r="DSU41" s="508"/>
      <c r="DSV41" s="508"/>
      <c r="DSW41" s="507"/>
      <c r="DSX41" s="508"/>
      <c r="DSY41" s="508"/>
      <c r="DSZ41" s="508"/>
      <c r="DTA41" s="508"/>
      <c r="DTB41" s="508"/>
      <c r="DTC41" s="508"/>
      <c r="DTD41" s="508"/>
      <c r="DTE41" s="508"/>
      <c r="DTF41" s="508"/>
      <c r="DTG41" s="508"/>
      <c r="DTH41" s="508"/>
      <c r="DTI41" s="508"/>
      <c r="DTJ41" s="508"/>
      <c r="DTK41" s="507"/>
      <c r="DTL41" s="508"/>
      <c r="DTM41" s="508"/>
      <c r="DTN41" s="508"/>
      <c r="DTO41" s="508"/>
      <c r="DTP41" s="508"/>
      <c r="DTQ41" s="508"/>
      <c r="DTR41" s="508"/>
      <c r="DTS41" s="508"/>
      <c r="DTT41" s="508"/>
      <c r="DTU41" s="508"/>
      <c r="DTV41" s="508"/>
      <c r="DTW41" s="508"/>
      <c r="DTX41" s="508"/>
      <c r="DTY41" s="507"/>
      <c r="DTZ41" s="508"/>
      <c r="DUA41" s="508"/>
      <c r="DUB41" s="508"/>
      <c r="DUC41" s="508"/>
      <c r="DUD41" s="508"/>
      <c r="DUE41" s="508"/>
      <c r="DUF41" s="508"/>
      <c r="DUG41" s="508"/>
      <c r="DUH41" s="508"/>
      <c r="DUI41" s="508"/>
      <c r="DUJ41" s="508"/>
      <c r="DUK41" s="508"/>
      <c r="DUL41" s="508"/>
      <c r="DUM41" s="507"/>
      <c r="DUN41" s="508"/>
      <c r="DUO41" s="508"/>
      <c r="DUP41" s="508"/>
      <c r="DUQ41" s="508"/>
      <c r="DUR41" s="508"/>
      <c r="DUS41" s="508"/>
      <c r="DUT41" s="508"/>
      <c r="DUU41" s="508"/>
      <c r="DUV41" s="508"/>
      <c r="DUW41" s="508"/>
      <c r="DUX41" s="508"/>
      <c r="DUY41" s="508"/>
      <c r="DUZ41" s="508"/>
      <c r="DVA41" s="507"/>
      <c r="DVB41" s="508"/>
      <c r="DVC41" s="508"/>
      <c r="DVD41" s="508"/>
      <c r="DVE41" s="508"/>
      <c r="DVF41" s="508"/>
      <c r="DVG41" s="508"/>
      <c r="DVH41" s="508"/>
      <c r="DVI41" s="508"/>
      <c r="DVJ41" s="508"/>
      <c r="DVK41" s="508"/>
      <c r="DVL41" s="508"/>
      <c r="DVM41" s="508"/>
      <c r="DVN41" s="508"/>
      <c r="DVO41" s="507"/>
      <c r="DVP41" s="508"/>
      <c r="DVQ41" s="508"/>
      <c r="DVR41" s="508"/>
      <c r="DVS41" s="508"/>
      <c r="DVT41" s="508"/>
      <c r="DVU41" s="508"/>
      <c r="DVV41" s="508"/>
      <c r="DVW41" s="508"/>
      <c r="DVX41" s="508"/>
      <c r="DVY41" s="508"/>
      <c r="DVZ41" s="508"/>
      <c r="DWA41" s="508"/>
      <c r="DWB41" s="508"/>
      <c r="DWC41" s="507"/>
      <c r="DWD41" s="508"/>
      <c r="DWE41" s="508"/>
      <c r="DWF41" s="508"/>
      <c r="DWG41" s="508"/>
      <c r="DWH41" s="508"/>
      <c r="DWI41" s="508"/>
      <c r="DWJ41" s="508"/>
      <c r="DWK41" s="508"/>
      <c r="DWL41" s="508"/>
      <c r="DWM41" s="508"/>
      <c r="DWN41" s="508"/>
      <c r="DWO41" s="508"/>
      <c r="DWP41" s="508"/>
      <c r="DWQ41" s="507"/>
      <c r="DWR41" s="508"/>
      <c r="DWS41" s="508"/>
      <c r="DWT41" s="508"/>
      <c r="DWU41" s="508"/>
      <c r="DWV41" s="508"/>
      <c r="DWW41" s="508"/>
      <c r="DWX41" s="508"/>
      <c r="DWY41" s="508"/>
      <c r="DWZ41" s="508"/>
      <c r="DXA41" s="508"/>
      <c r="DXB41" s="508"/>
      <c r="DXC41" s="508"/>
      <c r="DXD41" s="508"/>
      <c r="DXE41" s="507"/>
      <c r="DXF41" s="508"/>
      <c r="DXG41" s="508"/>
      <c r="DXH41" s="508"/>
      <c r="DXI41" s="508"/>
      <c r="DXJ41" s="508"/>
      <c r="DXK41" s="508"/>
      <c r="DXL41" s="508"/>
      <c r="DXM41" s="508"/>
      <c r="DXN41" s="508"/>
      <c r="DXO41" s="508"/>
      <c r="DXP41" s="508"/>
      <c r="DXQ41" s="508"/>
      <c r="DXR41" s="508"/>
      <c r="DXS41" s="507"/>
      <c r="DXT41" s="508"/>
      <c r="DXU41" s="508"/>
      <c r="DXV41" s="508"/>
      <c r="DXW41" s="508"/>
      <c r="DXX41" s="508"/>
      <c r="DXY41" s="508"/>
      <c r="DXZ41" s="508"/>
      <c r="DYA41" s="508"/>
      <c r="DYB41" s="508"/>
      <c r="DYC41" s="508"/>
      <c r="DYD41" s="508"/>
      <c r="DYE41" s="508"/>
      <c r="DYF41" s="508"/>
      <c r="DYG41" s="507"/>
      <c r="DYH41" s="508"/>
      <c r="DYI41" s="508"/>
      <c r="DYJ41" s="508"/>
      <c r="DYK41" s="508"/>
      <c r="DYL41" s="508"/>
      <c r="DYM41" s="508"/>
      <c r="DYN41" s="508"/>
      <c r="DYO41" s="508"/>
      <c r="DYP41" s="508"/>
      <c r="DYQ41" s="508"/>
      <c r="DYR41" s="508"/>
      <c r="DYS41" s="508"/>
      <c r="DYT41" s="508"/>
      <c r="DYU41" s="507"/>
      <c r="DYV41" s="508"/>
      <c r="DYW41" s="508"/>
      <c r="DYX41" s="508"/>
      <c r="DYY41" s="508"/>
      <c r="DYZ41" s="508"/>
      <c r="DZA41" s="508"/>
      <c r="DZB41" s="508"/>
      <c r="DZC41" s="508"/>
      <c r="DZD41" s="508"/>
      <c r="DZE41" s="508"/>
      <c r="DZF41" s="508"/>
      <c r="DZG41" s="508"/>
      <c r="DZH41" s="508"/>
      <c r="DZI41" s="507"/>
      <c r="DZJ41" s="508"/>
      <c r="DZK41" s="508"/>
      <c r="DZL41" s="508"/>
      <c r="DZM41" s="508"/>
      <c r="DZN41" s="508"/>
      <c r="DZO41" s="508"/>
      <c r="DZP41" s="508"/>
      <c r="DZQ41" s="508"/>
      <c r="DZR41" s="508"/>
      <c r="DZS41" s="508"/>
      <c r="DZT41" s="508"/>
      <c r="DZU41" s="508"/>
      <c r="DZV41" s="508"/>
      <c r="DZW41" s="507"/>
      <c r="DZX41" s="508"/>
      <c r="DZY41" s="508"/>
      <c r="DZZ41" s="508"/>
      <c r="EAA41" s="508"/>
      <c r="EAB41" s="508"/>
      <c r="EAC41" s="508"/>
      <c r="EAD41" s="508"/>
      <c r="EAE41" s="508"/>
      <c r="EAF41" s="508"/>
      <c r="EAG41" s="508"/>
      <c r="EAH41" s="508"/>
      <c r="EAI41" s="508"/>
      <c r="EAJ41" s="508"/>
      <c r="EAK41" s="507"/>
      <c r="EAL41" s="508"/>
      <c r="EAM41" s="508"/>
      <c r="EAN41" s="508"/>
      <c r="EAO41" s="508"/>
      <c r="EAP41" s="508"/>
      <c r="EAQ41" s="508"/>
      <c r="EAR41" s="508"/>
      <c r="EAS41" s="508"/>
      <c r="EAT41" s="508"/>
      <c r="EAU41" s="508"/>
      <c r="EAV41" s="508"/>
      <c r="EAW41" s="508"/>
      <c r="EAX41" s="508"/>
      <c r="EAY41" s="507"/>
      <c r="EAZ41" s="508"/>
      <c r="EBA41" s="508"/>
      <c r="EBB41" s="508"/>
      <c r="EBC41" s="508"/>
      <c r="EBD41" s="508"/>
      <c r="EBE41" s="508"/>
      <c r="EBF41" s="508"/>
      <c r="EBG41" s="508"/>
      <c r="EBH41" s="508"/>
      <c r="EBI41" s="508"/>
      <c r="EBJ41" s="508"/>
      <c r="EBK41" s="508"/>
      <c r="EBL41" s="508"/>
      <c r="EBM41" s="507"/>
      <c r="EBN41" s="508"/>
      <c r="EBO41" s="508"/>
      <c r="EBP41" s="508"/>
      <c r="EBQ41" s="508"/>
      <c r="EBR41" s="508"/>
      <c r="EBS41" s="508"/>
      <c r="EBT41" s="508"/>
      <c r="EBU41" s="508"/>
      <c r="EBV41" s="508"/>
      <c r="EBW41" s="508"/>
      <c r="EBX41" s="508"/>
      <c r="EBY41" s="508"/>
      <c r="EBZ41" s="508"/>
      <c r="ECA41" s="507"/>
      <c r="ECB41" s="508"/>
      <c r="ECC41" s="508"/>
      <c r="ECD41" s="508"/>
      <c r="ECE41" s="508"/>
      <c r="ECF41" s="508"/>
      <c r="ECG41" s="508"/>
      <c r="ECH41" s="508"/>
      <c r="ECI41" s="508"/>
      <c r="ECJ41" s="508"/>
      <c r="ECK41" s="508"/>
      <c r="ECL41" s="508"/>
      <c r="ECM41" s="508"/>
      <c r="ECN41" s="508"/>
      <c r="ECO41" s="507"/>
      <c r="ECP41" s="508"/>
      <c r="ECQ41" s="508"/>
      <c r="ECR41" s="508"/>
      <c r="ECS41" s="508"/>
      <c r="ECT41" s="508"/>
      <c r="ECU41" s="508"/>
      <c r="ECV41" s="508"/>
      <c r="ECW41" s="508"/>
      <c r="ECX41" s="508"/>
      <c r="ECY41" s="508"/>
      <c r="ECZ41" s="508"/>
      <c r="EDA41" s="508"/>
      <c r="EDB41" s="508"/>
      <c r="EDC41" s="507"/>
      <c r="EDD41" s="508"/>
      <c r="EDE41" s="508"/>
      <c r="EDF41" s="508"/>
      <c r="EDG41" s="508"/>
      <c r="EDH41" s="508"/>
      <c r="EDI41" s="508"/>
      <c r="EDJ41" s="508"/>
      <c r="EDK41" s="508"/>
      <c r="EDL41" s="508"/>
      <c r="EDM41" s="508"/>
      <c r="EDN41" s="508"/>
      <c r="EDO41" s="508"/>
      <c r="EDP41" s="508"/>
      <c r="EDQ41" s="507"/>
      <c r="EDR41" s="508"/>
      <c r="EDS41" s="508"/>
      <c r="EDT41" s="508"/>
      <c r="EDU41" s="508"/>
      <c r="EDV41" s="508"/>
      <c r="EDW41" s="508"/>
      <c r="EDX41" s="508"/>
      <c r="EDY41" s="508"/>
      <c r="EDZ41" s="508"/>
      <c r="EEA41" s="508"/>
      <c r="EEB41" s="508"/>
      <c r="EEC41" s="508"/>
      <c r="EED41" s="508"/>
      <c r="EEE41" s="507"/>
      <c r="EEF41" s="508"/>
      <c r="EEG41" s="508"/>
      <c r="EEH41" s="508"/>
      <c r="EEI41" s="508"/>
      <c r="EEJ41" s="508"/>
      <c r="EEK41" s="508"/>
      <c r="EEL41" s="508"/>
      <c r="EEM41" s="508"/>
      <c r="EEN41" s="508"/>
      <c r="EEO41" s="508"/>
      <c r="EEP41" s="508"/>
      <c r="EEQ41" s="508"/>
      <c r="EER41" s="508"/>
      <c r="EES41" s="507"/>
      <c r="EET41" s="508"/>
      <c r="EEU41" s="508"/>
      <c r="EEV41" s="508"/>
      <c r="EEW41" s="508"/>
      <c r="EEX41" s="508"/>
      <c r="EEY41" s="508"/>
      <c r="EEZ41" s="508"/>
      <c r="EFA41" s="508"/>
      <c r="EFB41" s="508"/>
      <c r="EFC41" s="508"/>
      <c r="EFD41" s="508"/>
      <c r="EFE41" s="508"/>
      <c r="EFF41" s="508"/>
      <c r="EFG41" s="507"/>
      <c r="EFH41" s="508"/>
      <c r="EFI41" s="508"/>
      <c r="EFJ41" s="508"/>
      <c r="EFK41" s="508"/>
      <c r="EFL41" s="508"/>
      <c r="EFM41" s="508"/>
      <c r="EFN41" s="508"/>
      <c r="EFO41" s="508"/>
      <c r="EFP41" s="508"/>
      <c r="EFQ41" s="508"/>
      <c r="EFR41" s="508"/>
      <c r="EFS41" s="508"/>
      <c r="EFT41" s="508"/>
      <c r="EFU41" s="507"/>
      <c r="EFV41" s="508"/>
      <c r="EFW41" s="508"/>
      <c r="EFX41" s="508"/>
      <c r="EFY41" s="508"/>
      <c r="EFZ41" s="508"/>
      <c r="EGA41" s="508"/>
      <c r="EGB41" s="508"/>
      <c r="EGC41" s="508"/>
      <c r="EGD41" s="508"/>
      <c r="EGE41" s="508"/>
      <c r="EGF41" s="508"/>
      <c r="EGG41" s="508"/>
      <c r="EGH41" s="508"/>
      <c r="EGI41" s="507"/>
      <c r="EGJ41" s="508"/>
      <c r="EGK41" s="508"/>
      <c r="EGL41" s="508"/>
      <c r="EGM41" s="508"/>
      <c r="EGN41" s="508"/>
      <c r="EGO41" s="508"/>
      <c r="EGP41" s="508"/>
      <c r="EGQ41" s="508"/>
      <c r="EGR41" s="508"/>
      <c r="EGS41" s="508"/>
      <c r="EGT41" s="508"/>
      <c r="EGU41" s="508"/>
      <c r="EGV41" s="508"/>
      <c r="EGW41" s="507"/>
      <c r="EGX41" s="508"/>
      <c r="EGY41" s="508"/>
      <c r="EGZ41" s="508"/>
      <c r="EHA41" s="508"/>
      <c r="EHB41" s="508"/>
      <c r="EHC41" s="508"/>
      <c r="EHD41" s="508"/>
      <c r="EHE41" s="508"/>
      <c r="EHF41" s="508"/>
      <c r="EHG41" s="508"/>
      <c r="EHH41" s="508"/>
      <c r="EHI41" s="508"/>
      <c r="EHJ41" s="508"/>
      <c r="EHK41" s="507"/>
      <c r="EHL41" s="508"/>
      <c r="EHM41" s="508"/>
      <c r="EHN41" s="508"/>
      <c r="EHO41" s="508"/>
      <c r="EHP41" s="508"/>
      <c r="EHQ41" s="508"/>
      <c r="EHR41" s="508"/>
      <c r="EHS41" s="508"/>
      <c r="EHT41" s="508"/>
      <c r="EHU41" s="508"/>
      <c r="EHV41" s="508"/>
      <c r="EHW41" s="508"/>
      <c r="EHX41" s="508"/>
      <c r="EHY41" s="507"/>
      <c r="EHZ41" s="508"/>
      <c r="EIA41" s="508"/>
      <c r="EIB41" s="508"/>
      <c r="EIC41" s="508"/>
      <c r="EID41" s="508"/>
      <c r="EIE41" s="508"/>
      <c r="EIF41" s="508"/>
      <c r="EIG41" s="508"/>
      <c r="EIH41" s="508"/>
      <c r="EII41" s="508"/>
      <c r="EIJ41" s="508"/>
      <c r="EIK41" s="508"/>
      <c r="EIL41" s="508"/>
      <c r="EIM41" s="507"/>
      <c r="EIN41" s="508"/>
      <c r="EIO41" s="508"/>
      <c r="EIP41" s="508"/>
      <c r="EIQ41" s="508"/>
      <c r="EIR41" s="508"/>
      <c r="EIS41" s="508"/>
      <c r="EIT41" s="508"/>
      <c r="EIU41" s="508"/>
      <c r="EIV41" s="508"/>
      <c r="EIW41" s="508"/>
      <c r="EIX41" s="508"/>
      <c r="EIY41" s="508"/>
      <c r="EIZ41" s="508"/>
      <c r="EJA41" s="507"/>
      <c r="EJB41" s="508"/>
      <c r="EJC41" s="508"/>
      <c r="EJD41" s="508"/>
      <c r="EJE41" s="508"/>
      <c r="EJF41" s="508"/>
      <c r="EJG41" s="508"/>
      <c r="EJH41" s="508"/>
      <c r="EJI41" s="508"/>
      <c r="EJJ41" s="508"/>
      <c r="EJK41" s="508"/>
      <c r="EJL41" s="508"/>
      <c r="EJM41" s="508"/>
      <c r="EJN41" s="508"/>
      <c r="EJO41" s="507"/>
      <c r="EJP41" s="508"/>
      <c r="EJQ41" s="508"/>
      <c r="EJR41" s="508"/>
      <c r="EJS41" s="508"/>
      <c r="EJT41" s="508"/>
      <c r="EJU41" s="508"/>
      <c r="EJV41" s="508"/>
      <c r="EJW41" s="508"/>
      <c r="EJX41" s="508"/>
      <c r="EJY41" s="508"/>
      <c r="EJZ41" s="508"/>
      <c r="EKA41" s="508"/>
      <c r="EKB41" s="508"/>
      <c r="EKC41" s="507"/>
      <c r="EKD41" s="508"/>
      <c r="EKE41" s="508"/>
      <c r="EKF41" s="508"/>
      <c r="EKG41" s="508"/>
      <c r="EKH41" s="508"/>
      <c r="EKI41" s="508"/>
      <c r="EKJ41" s="508"/>
      <c r="EKK41" s="508"/>
      <c r="EKL41" s="508"/>
      <c r="EKM41" s="508"/>
      <c r="EKN41" s="508"/>
      <c r="EKO41" s="508"/>
      <c r="EKP41" s="508"/>
      <c r="EKQ41" s="507"/>
      <c r="EKR41" s="508"/>
      <c r="EKS41" s="508"/>
      <c r="EKT41" s="508"/>
      <c r="EKU41" s="508"/>
      <c r="EKV41" s="508"/>
      <c r="EKW41" s="508"/>
      <c r="EKX41" s="508"/>
      <c r="EKY41" s="508"/>
      <c r="EKZ41" s="508"/>
      <c r="ELA41" s="508"/>
      <c r="ELB41" s="508"/>
      <c r="ELC41" s="508"/>
      <c r="ELD41" s="508"/>
      <c r="ELE41" s="507"/>
      <c r="ELF41" s="508"/>
      <c r="ELG41" s="508"/>
      <c r="ELH41" s="508"/>
      <c r="ELI41" s="508"/>
      <c r="ELJ41" s="508"/>
      <c r="ELK41" s="508"/>
      <c r="ELL41" s="508"/>
      <c r="ELM41" s="508"/>
      <c r="ELN41" s="508"/>
      <c r="ELO41" s="508"/>
      <c r="ELP41" s="508"/>
      <c r="ELQ41" s="508"/>
      <c r="ELR41" s="508"/>
      <c r="ELS41" s="507"/>
      <c r="ELT41" s="508"/>
      <c r="ELU41" s="508"/>
      <c r="ELV41" s="508"/>
      <c r="ELW41" s="508"/>
      <c r="ELX41" s="508"/>
      <c r="ELY41" s="508"/>
      <c r="ELZ41" s="508"/>
      <c r="EMA41" s="508"/>
      <c r="EMB41" s="508"/>
      <c r="EMC41" s="508"/>
      <c r="EMD41" s="508"/>
      <c r="EME41" s="508"/>
      <c r="EMF41" s="508"/>
      <c r="EMG41" s="507"/>
      <c r="EMH41" s="508"/>
      <c r="EMI41" s="508"/>
      <c r="EMJ41" s="508"/>
      <c r="EMK41" s="508"/>
      <c r="EML41" s="508"/>
      <c r="EMM41" s="508"/>
      <c r="EMN41" s="508"/>
      <c r="EMO41" s="508"/>
      <c r="EMP41" s="508"/>
      <c r="EMQ41" s="508"/>
      <c r="EMR41" s="508"/>
      <c r="EMS41" s="508"/>
      <c r="EMT41" s="508"/>
      <c r="EMU41" s="507"/>
      <c r="EMV41" s="508"/>
      <c r="EMW41" s="508"/>
      <c r="EMX41" s="508"/>
      <c r="EMY41" s="508"/>
      <c r="EMZ41" s="508"/>
      <c r="ENA41" s="508"/>
      <c r="ENB41" s="508"/>
      <c r="ENC41" s="508"/>
      <c r="END41" s="508"/>
      <c r="ENE41" s="508"/>
      <c r="ENF41" s="508"/>
      <c r="ENG41" s="508"/>
      <c r="ENH41" s="508"/>
      <c r="ENI41" s="507"/>
      <c r="ENJ41" s="508"/>
      <c r="ENK41" s="508"/>
      <c r="ENL41" s="508"/>
      <c r="ENM41" s="508"/>
      <c r="ENN41" s="508"/>
      <c r="ENO41" s="508"/>
      <c r="ENP41" s="508"/>
      <c r="ENQ41" s="508"/>
      <c r="ENR41" s="508"/>
      <c r="ENS41" s="508"/>
      <c r="ENT41" s="508"/>
      <c r="ENU41" s="508"/>
      <c r="ENV41" s="508"/>
      <c r="ENW41" s="507"/>
      <c r="ENX41" s="508"/>
      <c r="ENY41" s="508"/>
      <c r="ENZ41" s="508"/>
      <c r="EOA41" s="508"/>
      <c r="EOB41" s="508"/>
      <c r="EOC41" s="508"/>
      <c r="EOD41" s="508"/>
      <c r="EOE41" s="508"/>
      <c r="EOF41" s="508"/>
      <c r="EOG41" s="508"/>
      <c r="EOH41" s="508"/>
      <c r="EOI41" s="508"/>
      <c r="EOJ41" s="508"/>
      <c r="EOK41" s="507"/>
      <c r="EOL41" s="508"/>
      <c r="EOM41" s="508"/>
      <c r="EON41" s="508"/>
      <c r="EOO41" s="508"/>
      <c r="EOP41" s="508"/>
      <c r="EOQ41" s="508"/>
      <c r="EOR41" s="508"/>
      <c r="EOS41" s="508"/>
      <c r="EOT41" s="508"/>
      <c r="EOU41" s="508"/>
      <c r="EOV41" s="508"/>
      <c r="EOW41" s="508"/>
      <c r="EOX41" s="508"/>
      <c r="EOY41" s="507"/>
      <c r="EOZ41" s="508"/>
      <c r="EPA41" s="508"/>
      <c r="EPB41" s="508"/>
      <c r="EPC41" s="508"/>
      <c r="EPD41" s="508"/>
      <c r="EPE41" s="508"/>
      <c r="EPF41" s="508"/>
      <c r="EPG41" s="508"/>
      <c r="EPH41" s="508"/>
      <c r="EPI41" s="508"/>
      <c r="EPJ41" s="508"/>
      <c r="EPK41" s="508"/>
      <c r="EPL41" s="508"/>
      <c r="EPM41" s="507"/>
      <c r="EPN41" s="508"/>
      <c r="EPO41" s="508"/>
      <c r="EPP41" s="508"/>
      <c r="EPQ41" s="508"/>
      <c r="EPR41" s="508"/>
      <c r="EPS41" s="508"/>
      <c r="EPT41" s="508"/>
      <c r="EPU41" s="508"/>
      <c r="EPV41" s="508"/>
      <c r="EPW41" s="508"/>
      <c r="EPX41" s="508"/>
      <c r="EPY41" s="508"/>
      <c r="EPZ41" s="508"/>
      <c r="EQA41" s="507"/>
      <c r="EQB41" s="508"/>
      <c r="EQC41" s="508"/>
      <c r="EQD41" s="508"/>
      <c r="EQE41" s="508"/>
      <c r="EQF41" s="508"/>
      <c r="EQG41" s="508"/>
      <c r="EQH41" s="508"/>
      <c r="EQI41" s="508"/>
      <c r="EQJ41" s="508"/>
      <c r="EQK41" s="508"/>
      <c r="EQL41" s="508"/>
      <c r="EQM41" s="508"/>
      <c r="EQN41" s="508"/>
      <c r="EQO41" s="507"/>
      <c r="EQP41" s="508"/>
      <c r="EQQ41" s="508"/>
      <c r="EQR41" s="508"/>
      <c r="EQS41" s="508"/>
      <c r="EQT41" s="508"/>
      <c r="EQU41" s="508"/>
      <c r="EQV41" s="508"/>
      <c r="EQW41" s="508"/>
      <c r="EQX41" s="508"/>
      <c r="EQY41" s="508"/>
      <c r="EQZ41" s="508"/>
      <c r="ERA41" s="508"/>
      <c r="ERB41" s="508"/>
      <c r="ERC41" s="507"/>
      <c r="ERD41" s="508"/>
      <c r="ERE41" s="508"/>
      <c r="ERF41" s="508"/>
      <c r="ERG41" s="508"/>
      <c r="ERH41" s="508"/>
      <c r="ERI41" s="508"/>
      <c r="ERJ41" s="508"/>
      <c r="ERK41" s="508"/>
      <c r="ERL41" s="508"/>
      <c r="ERM41" s="508"/>
      <c r="ERN41" s="508"/>
      <c r="ERO41" s="508"/>
      <c r="ERP41" s="508"/>
      <c r="ERQ41" s="507"/>
      <c r="ERR41" s="508"/>
      <c r="ERS41" s="508"/>
      <c r="ERT41" s="508"/>
      <c r="ERU41" s="508"/>
      <c r="ERV41" s="508"/>
      <c r="ERW41" s="508"/>
      <c r="ERX41" s="508"/>
      <c r="ERY41" s="508"/>
      <c r="ERZ41" s="508"/>
      <c r="ESA41" s="508"/>
      <c r="ESB41" s="508"/>
      <c r="ESC41" s="508"/>
      <c r="ESD41" s="508"/>
      <c r="ESE41" s="507"/>
      <c r="ESF41" s="508"/>
      <c r="ESG41" s="508"/>
      <c r="ESH41" s="508"/>
      <c r="ESI41" s="508"/>
      <c r="ESJ41" s="508"/>
      <c r="ESK41" s="508"/>
      <c r="ESL41" s="508"/>
      <c r="ESM41" s="508"/>
      <c r="ESN41" s="508"/>
      <c r="ESO41" s="508"/>
      <c r="ESP41" s="508"/>
      <c r="ESQ41" s="508"/>
      <c r="ESR41" s="508"/>
      <c r="ESS41" s="507"/>
      <c r="EST41" s="508"/>
      <c r="ESU41" s="508"/>
      <c r="ESV41" s="508"/>
      <c r="ESW41" s="508"/>
      <c r="ESX41" s="508"/>
      <c r="ESY41" s="508"/>
      <c r="ESZ41" s="508"/>
      <c r="ETA41" s="508"/>
      <c r="ETB41" s="508"/>
      <c r="ETC41" s="508"/>
      <c r="ETD41" s="508"/>
      <c r="ETE41" s="508"/>
      <c r="ETF41" s="508"/>
      <c r="ETG41" s="507"/>
      <c r="ETH41" s="508"/>
      <c r="ETI41" s="508"/>
      <c r="ETJ41" s="508"/>
      <c r="ETK41" s="508"/>
      <c r="ETL41" s="508"/>
      <c r="ETM41" s="508"/>
      <c r="ETN41" s="508"/>
      <c r="ETO41" s="508"/>
      <c r="ETP41" s="508"/>
      <c r="ETQ41" s="508"/>
      <c r="ETR41" s="508"/>
      <c r="ETS41" s="508"/>
      <c r="ETT41" s="508"/>
      <c r="ETU41" s="507"/>
      <c r="ETV41" s="508"/>
      <c r="ETW41" s="508"/>
      <c r="ETX41" s="508"/>
      <c r="ETY41" s="508"/>
      <c r="ETZ41" s="508"/>
      <c r="EUA41" s="508"/>
      <c r="EUB41" s="508"/>
      <c r="EUC41" s="508"/>
      <c r="EUD41" s="508"/>
      <c r="EUE41" s="508"/>
      <c r="EUF41" s="508"/>
      <c r="EUG41" s="508"/>
      <c r="EUH41" s="508"/>
      <c r="EUI41" s="507"/>
      <c r="EUJ41" s="508"/>
      <c r="EUK41" s="508"/>
      <c r="EUL41" s="508"/>
      <c r="EUM41" s="508"/>
      <c r="EUN41" s="508"/>
      <c r="EUO41" s="508"/>
      <c r="EUP41" s="508"/>
      <c r="EUQ41" s="508"/>
      <c r="EUR41" s="508"/>
      <c r="EUS41" s="508"/>
      <c r="EUT41" s="508"/>
      <c r="EUU41" s="508"/>
      <c r="EUV41" s="508"/>
      <c r="EUW41" s="507"/>
      <c r="EUX41" s="508"/>
      <c r="EUY41" s="508"/>
      <c r="EUZ41" s="508"/>
      <c r="EVA41" s="508"/>
      <c r="EVB41" s="508"/>
      <c r="EVC41" s="508"/>
      <c r="EVD41" s="508"/>
      <c r="EVE41" s="508"/>
      <c r="EVF41" s="508"/>
      <c r="EVG41" s="508"/>
      <c r="EVH41" s="508"/>
      <c r="EVI41" s="508"/>
      <c r="EVJ41" s="508"/>
      <c r="EVK41" s="507"/>
      <c r="EVL41" s="508"/>
      <c r="EVM41" s="508"/>
      <c r="EVN41" s="508"/>
      <c r="EVO41" s="508"/>
      <c r="EVP41" s="508"/>
      <c r="EVQ41" s="508"/>
      <c r="EVR41" s="508"/>
      <c r="EVS41" s="508"/>
      <c r="EVT41" s="508"/>
      <c r="EVU41" s="508"/>
      <c r="EVV41" s="508"/>
      <c r="EVW41" s="508"/>
      <c r="EVX41" s="508"/>
      <c r="EVY41" s="507"/>
      <c r="EVZ41" s="508"/>
      <c r="EWA41" s="508"/>
      <c r="EWB41" s="508"/>
      <c r="EWC41" s="508"/>
      <c r="EWD41" s="508"/>
      <c r="EWE41" s="508"/>
      <c r="EWF41" s="508"/>
      <c r="EWG41" s="508"/>
      <c r="EWH41" s="508"/>
      <c r="EWI41" s="508"/>
      <c r="EWJ41" s="508"/>
      <c r="EWK41" s="508"/>
      <c r="EWL41" s="508"/>
      <c r="EWM41" s="507"/>
      <c r="EWN41" s="508"/>
      <c r="EWO41" s="508"/>
      <c r="EWP41" s="508"/>
      <c r="EWQ41" s="508"/>
      <c r="EWR41" s="508"/>
      <c r="EWS41" s="508"/>
      <c r="EWT41" s="508"/>
      <c r="EWU41" s="508"/>
      <c r="EWV41" s="508"/>
      <c r="EWW41" s="508"/>
      <c r="EWX41" s="508"/>
      <c r="EWY41" s="508"/>
      <c r="EWZ41" s="508"/>
      <c r="EXA41" s="507"/>
      <c r="EXB41" s="508"/>
      <c r="EXC41" s="508"/>
      <c r="EXD41" s="508"/>
      <c r="EXE41" s="508"/>
      <c r="EXF41" s="508"/>
      <c r="EXG41" s="508"/>
      <c r="EXH41" s="508"/>
      <c r="EXI41" s="508"/>
      <c r="EXJ41" s="508"/>
      <c r="EXK41" s="508"/>
      <c r="EXL41" s="508"/>
      <c r="EXM41" s="508"/>
      <c r="EXN41" s="508"/>
      <c r="EXO41" s="507"/>
      <c r="EXP41" s="508"/>
      <c r="EXQ41" s="508"/>
      <c r="EXR41" s="508"/>
      <c r="EXS41" s="508"/>
      <c r="EXT41" s="508"/>
      <c r="EXU41" s="508"/>
      <c r="EXV41" s="508"/>
      <c r="EXW41" s="508"/>
      <c r="EXX41" s="508"/>
      <c r="EXY41" s="508"/>
      <c r="EXZ41" s="508"/>
      <c r="EYA41" s="508"/>
      <c r="EYB41" s="508"/>
      <c r="EYC41" s="507"/>
      <c r="EYD41" s="508"/>
      <c r="EYE41" s="508"/>
      <c r="EYF41" s="508"/>
      <c r="EYG41" s="508"/>
      <c r="EYH41" s="508"/>
      <c r="EYI41" s="508"/>
      <c r="EYJ41" s="508"/>
      <c r="EYK41" s="508"/>
      <c r="EYL41" s="508"/>
      <c r="EYM41" s="508"/>
      <c r="EYN41" s="508"/>
      <c r="EYO41" s="508"/>
      <c r="EYP41" s="508"/>
      <c r="EYQ41" s="507"/>
      <c r="EYR41" s="508"/>
      <c r="EYS41" s="508"/>
      <c r="EYT41" s="508"/>
      <c r="EYU41" s="508"/>
      <c r="EYV41" s="508"/>
      <c r="EYW41" s="508"/>
      <c r="EYX41" s="508"/>
      <c r="EYY41" s="508"/>
      <c r="EYZ41" s="508"/>
      <c r="EZA41" s="508"/>
      <c r="EZB41" s="508"/>
      <c r="EZC41" s="508"/>
      <c r="EZD41" s="508"/>
      <c r="EZE41" s="507"/>
      <c r="EZF41" s="508"/>
      <c r="EZG41" s="508"/>
      <c r="EZH41" s="508"/>
      <c r="EZI41" s="508"/>
      <c r="EZJ41" s="508"/>
      <c r="EZK41" s="508"/>
      <c r="EZL41" s="508"/>
      <c r="EZM41" s="508"/>
      <c r="EZN41" s="508"/>
      <c r="EZO41" s="508"/>
      <c r="EZP41" s="508"/>
      <c r="EZQ41" s="508"/>
      <c r="EZR41" s="508"/>
      <c r="EZS41" s="507"/>
      <c r="EZT41" s="508"/>
      <c r="EZU41" s="508"/>
      <c r="EZV41" s="508"/>
      <c r="EZW41" s="508"/>
      <c r="EZX41" s="508"/>
      <c r="EZY41" s="508"/>
      <c r="EZZ41" s="508"/>
      <c r="FAA41" s="508"/>
      <c r="FAB41" s="508"/>
      <c r="FAC41" s="508"/>
      <c r="FAD41" s="508"/>
      <c r="FAE41" s="508"/>
      <c r="FAF41" s="508"/>
      <c r="FAG41" s="507"/>
      <c r="FAH41" s="508"/>
      <c r="FAI41" s="508"/>
      <c r="FAJ41" s="508"/>
      <c r="FAK41" s="508"/>
      <c r="FAL41" s="508"/>
      <c r="FAM41" s="508"/>
      <c r="FAN41" s="508"/>
      <c r="FAO41" s="508"/>
      <c r="FAP41" s="508"/>
      <c r="FAQ41" s="508"/>
      <c r="FAR41" s="508"/>
      <c r="FAS41" s="508"/>
      <c r="FAT41" s="508"/>
      <c r="FAU41" s="507"/>
      <c r="FAV41" s="508"/>
      <c r="FAW41" s="508"/>
      <c r="FAX41" s="508"/>
      <c r="FAY41" s="508"/>
      <c r="FAZ41" s="508"/>
      <c r="FBA41" s="508"/>
      <c r="FBB41" s="508"/>
      <c r="FBC41" s="508"/>
      <c r="FBD41" s="508"/>
      <c r="FBE41" s="508"/>
      <c r="FBF41" s="508"/>
      <c r="FBG41" s="508"/>
      <c r="FBH41" s="508"/>
      <c r="FBI41" s="507"/>
      <c r="FBJ41" s="508"/>
      <c r="FBK41" s="508"/>
      <c r="FBL41" s="508"/>
      <c r="FBM41" s="508"/>
      <c r="FBN41" s="508"/>
      <c r="FBO41" s="508"/>
      <c r="FBP41" s="508"/>
      <c r="FBQ41" s="508"/>
      <c r="FBR41" s="508"/>
      <c r="FBS41" s="508"/>
      <c r="FBT41" s="508"/>
      <c r="FBU41" s="508"/>
      <c r="FBV41" s="508"/>
      <c r="FBW41" s="507"/>
      <c r="FBX41" s="508"/>
      <c r="FBY41" s="508"/>
      <c r="FBZ41" s="508"/>
      <c r="FCA41" s="508"/>
      <c r="FCB41" s="508"/>
      <c r="FCC41" s="508"/>
      <c r="FCD41" s="508"/>
      <c r="FCE41" s="508"/>
      <c r="FCF41" s="508"/>
      <c r="FCG41" s="508"/>
      <c r="FCH41" s="508"/>
      <c r="FCI41" s="508"/>
      <c r="FCJ41" s="508"/>
      <c r="FCK41" s="507"/>
      <c r="FCL41" s="508"/>
      <c r="FCM41" s="508"/>
      <c r="FCN41" s="508"/>
      <c r="FCO41" s="508"/>
      <c r="FCP41" s="508"/>
      <c r="FCQ41" s="508"/>
      <c r="FCR41" s="508"/>
      <c r="FCS41" s="508"/>
      <c r="FCT41" s="508"/>
      <c r="FCU41" s="508"/>
      <c r="FCV41" s="508"/>
      <c r="FCW41" s="508"/>
      <c r="FCX41" s="508"/>
      <c r="FCY41" s="507"/>
      <c r="FCZ41" s="508"/>
      <c r="FDA41" s="508"/>
      <c r="FDB41" s="508"/>
      <c r="FDC41" s="508"/>
      <c r="FDD41" s="508"/>
      <c r="FDE41" s="508"/>
      <c r="FDF41" s="508"/>
      <c r="FDG41" s="508"/>
      <c r="FDH41" s="508"/>
      <c r="FDI41" s="508"/>
      <c r="FDJ41" s="508"/>
      <c r="FDK41" s="508"/>
      <c r="FDL41" s="508"/>
      <c r="FDM41" s="507"/>
      <c r="FDN41" s="508"/>
      <c r="FDO41" s="508"/>
      <c r="FDP41" s="508"/>
      <c r="FDQ41" s="508"/>
      <c r="FDR41" s="508"/>
      <c r="FDS41" s="508"/>
      <c r="FDT41" s="508"/>
      <c r="FDU41" s="508"/>
      <c r="FDV41" s="508"/>
      <c r="FDW41" s="508"/>
      <c r="FDX41" s="508"/>
      <c r="FDY41" s="508"/>
      <c r="FDZ41" s="508"/>
      <c r="FEA41" s="507"/>
      <c r="FEB41" s="508"/>
      <c r="FEC41" s="508"/>
      <c r="FED41" s="508"/>
      <c r="FEE41" s="508"/>
      <c r="FEF41" s="508"/>
      <c r="FEG41" s="508"/>
      <c r="FEH41" s="508"/>
      <c r="FEI41" s="508"/>
      <c r="FEJ41" s="508"/>
      <c r="FEK41" s="508"/>
      <c r="FEL41" s="508"/>
      <c r="FEM41" s="508"/>
      <c r="FEN41" s="508"/>
      <c r="FEO41" s="507"/>
      <c r="FEP41" s="508"/>
      <c r="FEQ41" s="508"/>
      <c r="FER41" s="508"/>
      <c r="FES41" s="508"/>
      <c r="FET41" s="508"/>
      <c r="FEU41" s="508"/>
      <c r="FEV41" s="508"/>
      <c r="FEW41" s="508"/>
      <c r="FEX41" s="508"/>
      <c r="FEY41" s="508"/>
      <c r="FEZ41" s="508"/>
      <c r="FFA41" s="508"/>
      <c r="FFB41" s="508"/>
      <c r="FFC41" s="507"/>
      <c r="FFD41" s="508"/>
      <c r="FFE41" s="508"/>
      <c r="FFF41" s="508"/>
      <c r="FFG41" s="508"/>
      <c r="FFH41" s="508"/>
      <c r="FFI41" s="508"/>
      <c r="FFJ41" s="508"/>
      <c r="FFK41" s="508"/>
      <c r="FFL41" s="508"/>
      <c r="FFM41" s="508"/>
      <c r="FFN41" s="508"/>
      <c r="FFO41" s="508"/>
      <c r="FFP41" s="508"/>
      <c r="FFQ41" s="507"/>
      <c r="FFR41" s="508"/>
      <c r="FFS41" s="508"/>
      <c r="FFT41" s="508"/>
      <c r="FFU41" s="508"/>
      <c r="FFV41" s="508"/>
      <c r="FFW41" s="508"/>
      <c r="FFX41" s="508"/>
      <c r="FFY41" s="508"/>
      <c r="FFZ41" s="508"/>
      <c r="FGA41" s="508"/>
      <c r="FGB41" s="508"/>
      <c r="FGC41" s="508"/>
      <c r="FGD41" s="508"/>
      <c r="FGE41" s="507"/>
      <c r="FGF41" s="508"/>
      <c r="FGG41" s="508"/>
      <c r="FGH41" s="508"/>
      <c r="FGI41" s="508"/>
      <c r="FGJ41" s="508"/>
      <c r="FGK41" s="508"/>
      <c r="FGL41" s="508"/>
      <c r="FGM41" s="508"/>
      <c r="FGN41" s="508"/>
      <c r="FGO41" s="508"/>
      <c r="FGP41" s="508"/>
      <c r="FGQ41" s="508"/>
      <c r="FGR41" s="508"/>
      <c r="FGS41" s="507"/>
      <c r="FGT41" s="508"/>
      <c r="FGU41" s="508"/>
      <c r="FGV41" s="508"/>
      <c r="FGW41" s="508"/>
      <c r="FGX41" s="508"/>
      <c r="FGY41" s="508"/>
      <c r="FGZ41" s="508"/>
      <c r="FHA41" s="508"/>
      <c r="FHB41" s="508"/>
      <c r="FHC41" s="508"/>
      <c r="FHD41" s="508"/>
      <c r="FHE41" s="508"/>
      <c r="FHF41" s="508"/>
      <c r="FHG41" s="507"/>
      <c r="FHH41" s="508"/>
      <c r="FHI41" s="508"/>
      <c r="FHJ41" s="508"/>
      <c r="FHK41" s="508"/>
      <c r="FHL41" s="508"/>
      <c r="FHM41" s="508"/>
      <c r="FHN41" s="508"/>
      <c r="FHO41" s="508"/>
      <c r="FHP41" s="508"/>
      <c r="FHQ41" s="508"/>
      <c r="FHR41" s="508"/>
      <c r="FHS41" s="508"/>
      <c r="FHT41" s="508"/>
      <c r="FHU41" s="507"/>
      <c r="FHV41" s="508"/>
      <c r="FHW41" s="508"/>
      <c r="FHX41" s="508"/>
      <c r="FHY41" s="508"/>
      <c r="FHZ41" s="508"/>
      <c r="FIA41" s="508"/>
      <c r="FIB41" s="508"/>
      <c r="FIC41" s="508"/>
      <c r="FID41" s="508"/>
      <c r="FIE41" s="508"/>
      <c r="FIF41" s="508"/>
      <c r="FIG41" s="508"/>
      <c r="FIH41" s="508"/>
      <c r="FII41" s="507"/>
      <c r="FIJ41" s="508"/>
      <c r="FIK41" s="508"/>
      <c r="FIL41" s="508"/>
      <c r="FIM41" s="508"/>
      <c r="FIN41" s="508"/>
      <c r="FIO41" s="508"/>
      <c r="FIP41" s="508"/>
      <c r="FIQ41" s="508"/>
      <c r="FIR41" s="508"/>
      <c r="FIS41" s="508"/>
      <c r="FIT41" s="508"/>
      <c r="FIU41" s="508"/>
      <c r="FIV41" s="508"/>
      <c r="FIW41" s="507"/>
      <c r="FIX41" s="508"/>
      <c r="FIY41" s="508"/>
      <c r="FIZ41" s="508"/>
      <c r="FJA41" s="508"/>
      <c r="FJB41" s="508"/>
      <c r="FJC41" s="508"/>
      <c r="FJD41" s="508"/>
      <c r="FJE41" s="508"/>
      <c r="FJF41" s="508"/>
      <c r="FJG41" s="508"/>
      <c r="FJH41" s="508"/>
      <c r="FJI41" s="508"/>
      <c r="FJJ41" s="508"/>
      <c r="FJK41" s="507"/>
      <c r="FJL41" s="508"/>
      <c r="FJM41" s="508"/>
      <c r="FJN41" s="508"/>
      <c r="FJO41" s="508"/>
      <c r="FJP41" s="508"/>
      <c r="FJQ41" s="508"/>
      <c r="FJR41" s="508"/>
      <c r="FJS41" s="508"/>
      <c r="FJT41" s="508"/>
      <c r="FJU41" s="508"/>
      <c r="FJV41" s="508"/>
      <c r="FJW41" s="508"/>
      <c r="FJX41" s="508"/>
      <c r="FJY41" s="507"/>
      <c r="FJZ41" s="508"/>
      <c r="FKA41" s="508"/>
      <c r="FKB41" s="508"/>
      <c r="FKC41" s="508"/>
      <c r="FKD41" s="508"/>
      <c r="FKE41" s="508"/>
      <c r="FKF41" s="508"/>
      <c r="FKG41" s="508"/>
      <c r="FKH41" s="508"/>
      <c r="FKI41" s="508"/>
      <c r="FKJ41" s="508"/>
      <c r="FKK41" s="508"/>
      <c r="FKL41" s="508"/>
      <c r="FKM41" s="507"/>
      <c r="FKN41" s="508"/>
      <c r="FKO41" s="508"/>
      <c r="FKP41" s="508"/>
      <c r="FKQ41" s="508"/>
      <c r="FKR41" s="508"/>
      <c r="FKS41" s="508"/>
      <c r="FKT41" s="508"/>
      <c r="FKU41" s="508"/>
      <c r="FKV41" s="508"/>
      <c r="FKW41" s="508"/>
      <c r="FKX41" s="508"/>
      <c r="FKY41" s="508"/>
      <c r="FKZ41" s="508"/>
      <c r="FLA41" s="507"/>
      <c r="FLB41" s="508"/>
      <c r="FLC41" s="508"/>
      <c r="FLD41" s="508"/>
      <c r="FLE41" s="508"/>
      <c r="FLF41" s="508"/>
      <c r="FLG41" s="508"/>
      <c r="FLH41" s="508"/>
      <c r="FLI41" s="508"/>
      <c r="FLJ41" s="508"/>
      <c r="FLK41" s="508"/>
      <c r="FLL41" s="508"/>
      <c r="FLM41" s="508"/>
      <c r="FLN41" s="508"/>
      <c r="FLO41" s="507"/>
      <c r="FLP41" s="508"/>
      <c r="FLQ41" s="508"/>
      <c r="FLR41" s="508"/>
      <c r="FLS41" s="508"/>
      <c r="FLT41" s="508"/>
      <c r="FLU41" s="508"/>
      <c r="FLV41" s="508"/>
      <c r="FLW41" s="508"/>
      <c r="FLX41" s="508"/>
      <c r="FLY41" s="508"/>
      <c r="FLZ41" s="508"/>
      <c r="FMA41" s="508"/>
      <c r="FMB41" s="508"/>
      <c r="FMC41" s="507"/>
      <c r="FMD41" s="508"/>
      <c r="FME41" s="508"/>
      <c r="FMF41" s="508"/>
      <c r="FMG41" s="508"/>
      <c r="FMH41" s="508"/>
      <c r="FMI41" s="508"/>
      <c r="FMJ41" s="508"/>
      <c r="FMK41" s="508"/>
      <c r="FML41" s="508"/>
      <c r="FMM41" s="508"/>
      <c r="FMN41" s="508"/>
      <c r="FMO41" s="508"/>
      <c r="FMP41" s="508"/>
      <c r="FMQ41" s="507"/>
      <c r="FMR41" s="508"/>
      <c r="FMS41" s="508"/>
      <c r="FMT41" s="508"/>
      <c r="FMU41" s="508"/>
      <c r="FMV41" s="508"/>
      <c r="FMW41" s="508"/>
      <c r="FMX41" s="508"/>
      <c r="FMY41" s="508"/>
      <c r="FMZ41" s="508"/>
      <c r="FNA41" s="508"/>
      <c r="FNB41" s="508"/>
      <c r="FNC41" s="508"/>
      <c r="FND41" s="508"/>
      <c r="FNE41" s="507"/>
      <c r="FNF41" s="508"/>
      <c r="FNG41" s="508"/>
      <c r="FNH41" s="508"/>
      <c r="FNI41" s="508"/>
      <c r="FNJ41" s="508"/>
      <c r="FNK41" s="508"/>
      <c r="FNL41" s="508"/>
      <c r="FNM41" s="508"/>
      <c r="FNN41" s="508"/>
      <c r="FNO41" s="508"/>
      <c r="FNP41" s="508"/>
      <c r="FNQ41" s="508"/>
      <c r="FNR41" s="508"/>
      <c r="FNS41" s="507"/>
      <c r="FNT41" s="508"/>
      <c r="FNU41" s="508"/>
      <c r="FNV41" s="508"/>
      <c r="FNW41" s="508"/>
      <c r="FNX41" s="508"/>
      <c r="FNY41" s="508"/>
      <c r="FNZ41" s="508"/>
      <c r="FOA41" s="508"/>
      <c r="FOB41" s="508"/>
      <c r="FOC41" s="508"/>
      <c r="FOD41" s="508"/>
      <c r="FOE41" s="508"/>
      <c r="FOF41" s="508"/>
      <c r="FOG41" s="507"/>
      <c r="FOH41" s="508"/>
      <c r="FOI41" s="508"/>
      <c r="FOJ41" s="508"/>
      <c r="FOK41" s="508"/>
      <c r="FOL41" s="508"/>
      <c r="FOM41" s="508"/>
      <c r="FON41" s="508"/>
      <c r="FOO41" s="508"/>
      <c r="FOP41" s="508"/>
      <c r="FOQ41" s="508"/>
      <c r="FOR41" s="508"/>
      <c r="FOS41" s="508"/>
      <c r="FOT41" s="508"/>
      <c r="FOU41" s="507"/>
      <c r="FOV41" s="508"/>
      <c r="FOW41" s="508"/>
      <c r="FOX41" s="508"/>
      <c r="FOY41" s="508"/>
      <c r="FOZ41" s="508"/>
      <c r="FPA41" s="508"/>
      <c r="FPB41" s="508"/>
      <c r="FPC41" s="508"/>
      <c r="FPD41" s="508"/>
      <c r="FPE41" s="508"/>
      <c r="FPF41" s="508"/>
      <c r="FPG41" s="508"/>
      <c r="FPH41" s="508"/>
      <c r="FPI41" s="507"/>
      <c r="FPJ41" s="508"/>
      <c r="FPK41" s="508"/>
      <c r="FPL41" s="508"/>
      <c r="FPM41" s="508"/>
      <c r="FPN41" s="508"/>
      <c r="FPO41" s="508"/>
      <c r="FPP41" s="508"/>
      <c r="FPQ41" s="508"/>
      <c r="FPR41" s="508"/>
      <c r="FPS41" s="508"/>
      <c r="FPT41" s="508"/>
      <c r="FPU41" s="508"/>
      <c r="FPV41" s="508"/>
      <c r="FPW41" s="507"/>
      <c r="FPX41" s="508"/>
      <c r="FPY41" s="508"/>
      <c r="FPZ41" s="508"/>
      <c r="FQA41" s="508"/>
      <c r="FQB41" s="508"/>
      <c r="FQC41" s="508"/>
      <c r="FQD41" s="508"/>
      <c r="FQE41" s="508"/>
      <c r="FQF41" s="508"/>
      <c r="FQG41" s="508"/>
      <c r="FQH41" s="508"/>
      <c r="FQI41" s="508"/>
      <c r="FQJ41" s="508"/>
      <c r="FQK41" s="507"/>
      <c r="FQL41" s="508"/>
      <c r="FQM41" s="508"/>
      <c r="FQN41" s="508"/>
      <c r="FQO41" s="508"/>
      <c r="FQP41" s="508"/>
      <c r="FQQ41" s="508"/>
      <c r="FQR41" s="508"/>
      <c r="FQS41" s="508"/>
      <c r="FQT41" s="508"/>
      <c r="FQU41" s="508"/>
      <c r="FQV41" s="508"/>
      <c r="FQW41" s="508"/>
      <c r="FQX41" s="508"/>
      <c r="FQY41" s="507"/>
      <c r="FQZ41" s="508"/>
      <c r="FRA41" s="508"/>
      <c r="FRB41" s="508"/>
      <c r="FRC41" s="508"/>
      <c r="FRD41" s="508"/>
      <c r="FRE41" s="508"/>
      <c r="FRF41" s="508"/>
      <c r="FRG41" s="508"/>
      <c r="FRH41" s="508"/>
      <c r="FRI41" s="508"/>
      <c r="FRJ41" s="508"/>
      <c r="FRK41" s="508"/>
      <c r="FRL41" s="508"/>
      <c r="FRM41" s="507"/>
      <c r="FRN41" s="508"/>
      <c r="FRO41" s="508"/>
      <c r="FRP41" s="508"/>
      <c r="FRQ41" s="508"/>
      <c r="FRR41" s="508"/>
      <c r="FRS41" s="508"/>
      <c r="FRT41" s="508"/>
      <c r="FRU41" s="508"/>
      <c r="FRV41" s="508"/>
      <c r="FRW41" s="508"/>
      <c r="FRX41" s="508"/>
      <c r="FRY41" s="508"/>
      <c r="FRZ41" s="508"/>
      <c r="FSA41" s="507"/>
      <c r="FSB41" s="508"/>
      <c r="FSC41" s="508"/>
      <c r="FSD41" s="508"/>
      <c r="FSE41" s="508"/>
      <c r="FSF41" s="508"/>
      <c r="FSG41" s="508"/>
      <c r="FSH41" s="508"/>
      <c r="FSI41" s="508"/>
      <c r="FSJ41" s="508"/>
      <c r="FSK41" s="508"/>
      <c r="FSL41" s="508"/>
      <c r="FSM41" s="508"/>
      <c r="FSN41" s="508"/>
      <c r="FSO41" s="507"/>
      <c r="FSP41" s="508"/>
      <c r="FSQ41" s="508"/>
      <c r="FSR41" s="508"/>
      <c r="FSS41" s="508"/>
      <c r="FST41" s="508"/>
      <c r="FSU41" s="508"/>
      <c r="FSV41" s="508"/>
      <c r="FSW41" s="508"/>
      <c r="FSX41" s="508"/>
      <c r="FSY41" s="508"/>
      <c r="FSZ41" s="508"/>
      <c r="FTA41" s="508"/>
      <c r="FTB41" s="508"/>
      <c r="FTC41" s="507"/>
      <c r="FTD41" s="508"/>
      <c r="FTE41" s="508"/>
      <c r="FTF41" s="508"/>
      <c r="FTG41" s="508"/>
      <c r="FTH41" s="508"/>
      <c r="FTI41" s="508"/>
      <c r="FTJ41" s="508"/>
      <c r="FTK41" s="508"/>
      <c r="FTL41" s="508"/>
      <c r="FTM41" s="508"/>
      <c r="FTN41" s="508"/>
      <c r="FTO41" s="508"/>
      <c r="FTP41" s="508"/>
      <c r="FTQ41" s="507"/>
      <c r="FTR41" s="508"/>
      <c r="FTS41" s="508"/>
      <c r="FTT41" s="508"/>
      <c r="FTU41" s="508"/>
      <c r="FTV41" s="508"/>
      <c r="FTW41" s="508"/>
      <c r="FTX41" s="508"/>
      <c r="FTY41" s="508"/>
      <c r="FTZ41" s="508"/>
      <c r="FUA41" s="508"/>
      <c r="FUB41" s="508"/>
      <c r="FUC41" s="508"/>
      <c r="FUD41" s="508"/>
      <c r="FUE41" s="507"/>
      <c r="FUF41" s="508"/>
      <c r="FUG41" s="508"/>
      <c r="FUH41" s="508"/>
      <c r="FUI41" s="508"/>
      <c r="FUJ41" s="508"/>
      <c r="FUK41" s="508"/>
      <c r="FUL41" s="508"/>
      <c r="FUM41" s="508"/>
      <c r="FUN41" s="508"/>
      <c r="FUO41" s="508"/>
      <c r="FUP41" s="508"/>
      <c r="FUQ41" s="508"/>
      <c r="FUR41" s="508"/>
      <c r="FUS41" s="507"/>
      <c r="FUT41" s="508"/>
      <c r="FUU41" s="508"/>
      <c r="FUV41" s="508"/>
      <c r="FUW41" s="508"/>
      <c r="FUX41" s="508"/>
      <c r="FUY41" s="508"/>
      <c r="FUZ41" s="508"/>
      <c r="FVA41" s="508"/>
      <c r="FVB41" s="508"/>
      <c r="FVC41" s="508"/>
      <c r="FVD41" s="508"/>
      <c r="FVE41" s="508"/>
      <c r="FVF41" s="508"/>
      <c r="FVG41" s="507"/>
      <c r="FVH41" s="508"/>
      <c r="FVI41" s="508"/>
      <c r="FVJ41" s="508"/>
      <c r="FVK41" s="508"/>
      <c r="FVL41" s="508"/>
      <c r="FVM41" s="508"/>
      <c r="FVN41" s="508"/>
      <c r="FVO41" s="508"/>
      <c r="FVP41" s="508"/>
      <c r="FVQ41" s="508"/>
      <c r="FVR41" s="508"/>
      <c r="FVS41" s="508"/>
      <c r="FVT41" s="508"/>
      <c r="FVU41" s="507"/>
      <c r="FVV41" s="508"/>
      <c r="FVW41" s="508"/>
      <c r="FVX41" s="508"/>
      <c r="FVY41" s="508"/>
      <c r="FVZ41" s="508"/>
      <c r="FWA41" s="508"/>
      <c r="FWB41" s="508"/>
      <c r="FWC41" s="508"/>
      <c r="FWD41" s="508"/>
      <c r="FWE41" s="508"/>
      <c r="FWF41" s="508"/>
      <c r="FWG41" s="508"/>
      <c r="FWH41" s="508"/>
      <c r="FWI41" s="507"/>
      <c r="FWJ41" s="508"/>
      <c r="FWK41" s="508"/>
      <c r="FWL41" s="508"/>
      <c r="FWM41" s="508"/>
      <c r="FWN41" s="508"/>
      <c r="FWO41" s="508"/>
      <c r="FWP41" s="508"/>
      <c r="FWQ41" s="508"/>
      <c r="FWR41" s="508"/>
      <c r="FWS41" s="508"/>
      <c r="FWT41" s="508"/>
      <c r="FWU41" s="508"/>
      <c r="FWV41" s="508"/>
      <c r="FWW41" s="507"/>
      <c r="FWX41" s="508"/>
      <c r="FWY41" s="508"/>
      <c r="FWZ41" s="508"/>
      <c r="FXA41" s="508"/>
      <c r="FXB41" s="508"/>
      <c r="FXC41" s="508"/>
      <c r="FXD41" s="508"/>
      <c r="FXE41" s="508"/>
      <c r="FXF41" s="508"/>
      <c r="FXG41" s="508"/>
      <c r="FXH41" s="508"/>
      <c r="FXI41" s="508"/>
      <c r="FXJ41" s="508"/>
      <c r="FXK41" s="507"/>
      <c r="FXL41" s="508"/>
      <c r="FXM41" s="508"/>
      <c r="FXN41" s="508"/>
      <c r="FXO41" s="508"/>
      <c r="FXP41" s="508"/>
      <c r="FXQ41" s="508"/>
      <c r="FXR41" s="508"/>
      <c r="FXS41" s="508"/>
      <c r="FXT41" s="508"/>
      <c r="FXU41" s="508"/>
      <c r="FXV41" s="508"/>
      <c r="FXW41" s="508"/>
      <c r="FXX41" s="508"/>
      <c r="FXY41" s="507"/>
      <c r="FXZ41" s="508"/>
      <c r="FYA41" s="508"/>
      <c r="FYB41" s="508"/>
      <c r="FYC41" s="508"/>
      <c r="FYD41" s="508"/>
      <c r="FYE41" s="508"/>
      <c r="FYF41" s="508"/>
      <c r="FYG41" s="508"/>
      <c r="FYH41" s="508"/>
      <c r="FYI41" s="508"/>
      <c r="FYJ41" s="508"/>
      <c r="FYK41" s="508"/>
      <c r="FYL41" s="508"/>
      <c r="FYM41" s="507"/>
      <c r="FYN41" s="508"/>
      <c r="FYO41" s="508"/>
      <c r="FYP41" s="508"/>
      <c r="FYQ41" s="508"/>
      <c r="FYR41" s="508"/>
      <c r="FYS41" s="508"/>
      <c r="FYT41" s="508"/>
      <c r="FYU41" s="508"/>
      <c r="FYV41" s="508"/>
      <c r="FYW41" s="508"/>
      <c r="FYX41" s="508"/>
      <c r="FYY41" s="508"/>
      <c r="FYZ41" s="508"/>
      <c r="FZA41" s="507"/>
      <c r="FZB41" s="508"/>
      <c r="FZC41" s="508"/>
      <c r="FZD41" s="508"/>
      <c r="FZE41" s="508"/>
      <c r="FZF41" s="508"/>
      <c r="FZG41" s="508"/>
      <c r="FZH41" s="508"/>
      <c r="FZI41" s="508"/>
      <c r="FZJ41" s="508"/>
      <c r="FZK41" s="508"/>
      <c r="FZL41" s="508"/>
      <c r="FZM41" s="508"/>
      <c r="FZN41" s="508"/>
      <c r="FZO41" s="507"/>
      <c r="FZP41" s="508"/>
      <c r="FZQ41" s="508"/>
      <c r="FZR41" s="508"/>
      <c r="FZS41" s="508"/>
      <c r="FZT41" s="508"/>
      <c r="FZU41" s="508"/>
      <c r="FZV41" s="508"/>
      <c r="FZW41" s="508"/>
      <c r="FZX41" s="508"/>
      <c r="FZY41" s="508"/>
      <c r="FZZ41" s="508"/>
      <c r="GAA41" s="508"/>
      <c r="GAB41" s="508"/>
      <c r="GAC41" s="507"/>
      <c r="GAD41" s="508"/>
      <c r="GAE41" s="508"/>
      <c r="GAF41" s="508"/>
      <c r="GAG41" s="508"/>
      <c r="GAH41" s="508"/>
      <c r="GAI41" s="508"/>
      <c r="GAJ41" s="508"/>
      <c r="GAK41" s="508"/>
      <c r="GAL41" s="508"/>
      <c r="GAM41" s="508"/>
      <c r="GAN41" s="508"/>
      <c r="GAO41" s="508"/>
      <c r="GAP41" s="508"/>
      <c r="GAQ41" s="507"/>
      <c r="GAR41" s="508"/>
      <c r="GAS41" s="508"/>
      <c r="GAT41" s="508"/>
      <c r="GAU41" s="508"/>
      <c r="GAV41" s="508"/>
      <c r="GAW41" s="508"/>
      <c r="GAX41" s="508"/>
      <c r="GAY41" s="508"/>
      <c r="GAZ41" s="508"/>
      <c r="GBA41" s="508"/>
      <c r="GBB41" s="508"/>
      <c r="GBC41" s="508"/>
      <c r="GBD41" s="508"/>
      <c r="GBE41" s="507"/>
      <c r="GBF41" s="508"/>
      <c r="GBG41" s="508"/>
      <c r="GBH41" s="508"/>
      <c r="GBI41" s="508"/>
      <c r="GBJ41" s="508"/>
      <c r="GBK41" s="508"/>
      <c r="GBL41" s="508"/>
      <c r="GBM41" s="508"/>
      <c r="GBN41" s="508"/>
      <c r="GBO41" s="508"/>
      <c r="GBP41" s="508"/>
      <c r="GBQ41" s="508"/>
      <c r="GBR41" s="508"/>
      <c r="GBS41" s="507"/>
      <c r="GBT41" s="508"/>
      <c r="GBU41" s="508"/>
      <c r="GBV41" s="508"/>
      <c r="GBW41" s="508"/>
      <c r="GBX41" s="508"/>
      <c r="GBY41" s="508"/>
      <c r="GBZ41" s="508"/>
      <c r="GCA41" s="508"/>
      <c r="GCB41" s="508"/>
      <c r="GCC41" s="508"/>
      <c r="GCD41" s="508"/>
      <c r="GCE41" s="508"/>
      <c r="GCF41" s="508"/>
      <c r="GCG41" s="507"/>
      <c r="GCH41" s="508"/>
      <c r="GCI41" s="508"/>
      <c r="GCJ41" s="508"/>
      <c r="GCK41" s="508"/>
      <c r="GCL41" s="508"/>
      <c r="GCM41" s="508"/>
      <c r="GCN41" s="508"/>
      <c r="GCO41" s="508"/>
      <c r="GCP41" s="508"/>
      <c r="GCQ41" s="508"/>
      <c r="GCR41" s="508"/>
      <c r="GCS41" s="508"/>
      <c r="GCT41" s="508"/>
      <c r="GCU41" s="507"/>
      <c r="GCV41" s="508"/>
      <c r="GCW41" s="508"/>
      <c r="GCX41" s="508"/>
      <c r="GCY41" s="508"/>
      <c r="GCZ41" s="508"/>
      <c r="GDA41" s="508"/>
      <c r="GDB41" s="508"/>
      <c r="GDC41" s="508"/>
      <c r="GDD41" s="508"/>
      <c r="GDE41" s="508"/>
      <c r="GDF41" s="508"/>
      <c r="GDG41" s="508"/>
      <c r="GDH41" s="508"/>
      <c r="GDI41" s="507"/>
      <c r="GDJ41" s="508"/>
      <c r="GDK41" s="508"/>
      <c r="GDL41" s="508"/>
      <c r="GDM41" s="508"/>
      <c r="GDN41" s="508"/>
      <c r="GDO41" s="508"/>
      <c r="GDP41" s="508"/>
      <c r="GDQ41" s="508"/>
      <c r="GDR41" s="508"/>
      <c r="GDS41" s="508"/>
      <c r="GDT41" s="508"/>
      <c r="GDU41" s="508"/>
      <c r="GDV41" s="508"/>
      <c r="GDW41" s="507"/>
      <c r="GDX41" s="508"/>
      <c r="GDY41" s="508"/>
      <c r="GDZ41" s="508"/>
      <c r="GEA41" s="508"/>
      <c r="GEB41" s="508"/>
      <c r="GEC41" s="508"/>
      <c r="GED41" s="508"/>
      <c r="GEE41" s="508"/>
      <c r="GEF41" s="508"/>
      <c r="GEG41" s="508"/>
      <c r="GEH41" s="508"/>
      <c r="GEI41" s="508"/>
      <c r="GEJ41" s="508"/>
      <c r="GEK41" s="507"/>
      <c r="GEL41" s="508"/>
      <c r="GEM41" s="508"/>
      <c r="GEN41" s="508"/>
      <c r="GEO41" s="508"/>
      <c r="GEP41" s="508"/>
      <c r="GEQ41" s="508"/>
      <c r="GER41" s="508"/>
      <c r="GES41" s="508"/>
      <c r="GET41" s="508"/>
      <c r="GEU41" s="508"/>
      <c r="GEV41" s="508"/>
      <c r="GEW41" s="508"/>
      <c r="GEX41" s="508"/>
      <c r="GEY41" s="507"/>
      <c r="GEZ41" s="508"/>
      <c r="GFA41" s="508"/>
      <c r="GFB41" s="508"/>
      <c r="GFC41" s="508"/>
      <c r="GFD41" s="508"/>
      <c r="GFE41" s="508"/>
      <c r="GFF41" s="508"/>
      <c r="GFG41" s="508"/>
      <c r="GFH41" s="508"/>
      <c r="GFI41" s="508"/>
      <c r="GFJ41" s="508"/>
      <c r="GFK41" s="508"/>
      <c r="GFL41" s="508"/>
      <c r="GFM41" s="507"/>
      <c r="GFN41" s="508"/>
      <c r="GFO41" s="508"/>
      <c r="GFP41" s="508"/>
      <c r="GFQ41" s="508"/>
      <c r="GFR41" s="508"/>
      <c r="GFS41" s="508"/>
      <c r="GFT41" s="508"/>
      <c r="GFU41" s="508"/>
      <c r="GFV41" s="508"/>
      <c r="GFW41" s="508"/>
      <c r="GFX41" s="508"/>
      <c r="GFY41" s="508"/>
      <c r="GFZ41" s="508"/>
      <c r="GGA41" s="507"/>
      <c r="GGB41" s="508"/>
      <c r="GGC41" s="508"/>
      <c r="GGD41" s="508"/>
      <c r="GGE41" s="508"/>
      <c r="GGF41" s="508"/>
      <c r="GGG41" s="508"/>
      <c r="GGH41" s="508"/>
      <c r="GGI41" s="508"/>
      <c r="GGJ41" s="508"/>
      <c r="GGK41" s="508"/>
      <c r="GGL41" s="508"/>
      <c r="GGM41" s="508"/>
      <c r="GGN41" s="508"/>
      <c r="GGO41" s="507"/>
      <c r="GGP41" s="508"/>
      <c r="GGQ41" s="508"/>
      <c r="GGR41" s="508"/>
      <c r="GGS41" s="508"/>
      <c r="GGT41" s="508"/>
      <c r="GGU41" s="508"/>
      <c r="GGV41" s="508"/>
      <c r="GGW41" s="508"/>
      <c r="GGX41" s="508"/>
      <c r="GGY41" s="508"/>
      <c r="GGZ41" s="508"/>
      <c r="GHA41" s="508"/>
      <c r="GHB41" s="508"/>
      <c r="GHC41" s="507"/>
      <c r="GHD41" s="508"/>
      <c r="GHE41" s="508"/>
      <c r="GHF41" s="508"/>
      <c r="GHG41" s="508"/>
      <c r="GHH41" s="508"/>
      <c r="GHI41" s="508"/>
      <c r="GHJ41" s="508"/>
      <c r="GHK41" s="508"/>
      <c r="GHL41" s="508"/>
      <c r="GHM41" s="508"/>
      <c r="GHN41" s="508"/>
      <c r="GHO41" s="508"/>
      <c r="GHP41" s="508"/>
      <c r="GHQ41" s="507"/>
      <c r="GHR41" s="508"/>
      <c r="GHS41" s="508"/>
      <c r="GHT41" s="508"/>
      <c r="GHU41" s="508"/>
      <c r="GHV41" s="508"/>
      <c r="GHW41" s="508"/>
      <c r="GHX41" s="508"/>
      <c r="GHY41" s="508"/>
      <c r="GHZ41" s="508"/>
      <c r="GIA41" s="508"/>
      <c r="GIB41" s="508"/>
      <c r="GIC41" s="508"/>
      <c r="GID41" s="508"/>
      <c r="GIE41" s="507"/>
      <c r="GIF41" s="508"/>
      <c r="GIG41" s="508"/>
      <c r="GIH41" s="508"/>
      <c r="GII41" s="508"/>
      <c r="GIJ41" s="508"/>
      <c r="GIK41" s="508"/>
      <c r="GIL41" s="508"/>
      <c r="GIM41" s="508"/>
      <c r="GIN41" s="508"/>
      <c r="GIO41" s="508"/>
      <c r="GIP41" s="508"/>
      <c r="GIQ41" s="508"/>
      <c r="GIR41" s="508"/>
      <c r="GIS41" s="507"/>
      <c r="GIT41" s="508"/>
      <c r="GIU41" s="508"/>
      <c r="GIV41" s="508"/>
      <c r="GIW41" s="508"/>
      <c r="GIX41" s="508"/>
      <c r="GIY41" s="508"/>
      <c r="GIZ41" s="508"/>
      <c r="GJA41" s="508"/>
      <c r="GJB41" s="508"/>
      <c r="GJC41" s="508"/>
      <c r="GJD41" s="508"/>
      <c r="GJE41" s="508"/>
      <c r="GJF41" s="508"/>
      <c r="GJG41" s="507"/>
      <c r="GJH41" s="508"/>
      <c r="GJI41" s="508"/>
      <c r="GJJ41" s="508"/>
      <c r="GJK41" s="508"/>
      <c r="GJL41" s="508"/>
      <c r="GJM41" s="508"/>
      <c r="GJN41" s="508"/>
      <c r="GJO41" s="508"/>
      <c r="GJP41" s="508"/>
      <c r="GJQ41" s="508"/>
      <c r="GJR41" s="508"/>
      <c r="GJS41" s="508"/>
      <c r="GJT41" s="508"/>
      <c r="GJU41" s="507"/>
      <c r="GJV41" s="508"/>
      <c r="GJW41" s="508"/>
      <c r="GJX41" s="508"/>
      <c r="GJY41" s="508"/>
      <c r="GJZ41" s="508"/>
      <c r="GKA41" s="508"/>
      <c r="GKB41" s="508"/>
      <c r="GKC41" s="508"/>
      <c r="GKD41" s="508"/>
      <c r="GKE41" s="508"/>
      <c r="GKF41" s="508"/>
      <c r="GKG41" s="508"/>
      <c r="GKH41" s="508"/>
      <c r="GKI41" s="507"/>
      <c r="GKJ41" s="508"/>
      <c r="GKK41" s="508"/>
      <c r="GKL41" s="508"/>
      <c r="GKM41" s="508"/>
      <c r="GKN41" s="508"/>
      <c r="GKO41" s="508"/>
      <c r="GKP41" s="508"/>
      <c r="GKQ41" s="508"/>
      <c r="GKR41" s="508"/>
      <c r="GKS41" s="508"/>
      <c r="GKT41" s="508"/>
      <c r="GKU41" s="508"/>
      <c r="GKV41" s="508"/>
      <c r="GKW41" s="507"/>
      <c r="GKX41" s="508"/>
      <c r="GKY41" s="508"/>
      <c r="GKZ41" s="508"/>
      <c r="GLA41" s="508"/>
      <c r="GLB41" s="508"/>
      <c r="GLC41" s="508"/>
      <c r="GLD41" s="508"/>
      <c r="GLE41" s="508"/>
      <c r="GLF41" s="508"/>
      <c r="GLG41" s="508"/>
      <c r="GLH41" s="508"/>
      <c r="GLI41" s="508"/>
      <c r="GLJ41" s="508"/>
      <c r="GLK41" s="507"/>
      <c r="GLL41" s="508"/>
      <c r="GLM41" s="508"/>
      <c r="GLN41" s="508"/>
      <c r="GLO41" s="508"/>
      <c r="GLP41" s="508"/>
      <c r="GLQ41" s="508"/>
      <c r="GLR41" s="508"/>
      <c r="GLS41" s="508"/>
      <c r="GLT41" s="508"/>
      <c r="GLU41" s="508"/>
      <c r="GLV41" s="508"/>
      <c r="GLW41" s="508"/>
      <c r="GLX41" s="508"/>
      <c r="GLY41" s="507"/>
      <c r="GLZ41" s="508"/>
      <c r="GMA41" s="508"/>
      <c r="GMB41" s="508"/>
      <c r="GMC41" s="508"/>
      <c r="GMD41" s="508"/>
      <c r="GME41" s="508"/>
      <c r="GMF41" s="508"/>
      <c r="GMG41" s="508"/>
      <c r="GMH41" s="508"/>
      <c r="GMI41" s="508"/>
      <c r="GMJ41" s="508"/>
      <c r="GMK41" s="508"/>
      <c r="GML41" s="508"/>
      <c r="GMM41" s="507"/>
      <c r="GMN41" s="508"/>
      <c r="GMO41" s="508"/>
      <c r="GMP41" s="508"/>
      <c r="GMQ41" s="508"/>
      <c r="GMR41" s="508"/>
      <c r="GMS41" s="508"/>
      <c r="GMT41" s="508"/>
      <c r="GMU41" s="508"/>
      <c r="GMV41" s="508"/>
      <c r="GMW41" s="508"/>
      <c r="GMX41" s="508"/>
      <c r="GMY41" s="508"/>
      <c r="GMZ41" s="508"/>
      <c r="GNA41" s="507"/>
      <c r="GNB41" s="508"/>
      <c r="GNC41" s="508"/>
      <c r="GND41" s="508"/>
      <c r="GNE41" s="508"/>
      <c r="GNF41" s="508"/>
      <c r="GNG41" s="508"/>
      <c r="GNH41" s="508"/>
      <c r="GNI41" s="508"/>
      <c r="GNJ41" s="508"/>
      <c r="GNK41" s="508"/>
      <c r="GNL41" s="508"/>
      <c r="GNM41" s="508"/>
      <c r="GNN41" s="508"/>
      <c r="GNO41" s="507"/>
      <c r="GNP41" s="508"/>
      <c r="GNQ41" s="508"/>
      <c r="GNR41" s="508"/>
      <c r="GNS41" s="508"/>
      <c r="GNT41" s="508"/>
      <c r="GNU41" s="508"/>
      <c r="GNV41" s="508"/>
      <c r="GNW41" s="508"/>
      <c r="GNX41" s="508"/>
      <c r="GNY41" s="508"/>
      <c r="GNZ41" s="508"/>
      <c r="GOA41" s="508"/>
      <c r="GOB41" s="508"/>
      <c r="GOC41" s="507"/>
      <c r="GOD41" s="508"/>
      <c r="GOE41" s="508"/>
      <c r="GOF41" s="508"/>
      <c r="GOG41" s="508"/>
      <c r="GOH41" s="508"/>
      <c r="GOI41" s="508"/>
      <c r="GOJ41" s="508"/>
      <c r="GOK41" s="508"/>
      <c r="GOL41" s="508"/>
      <c r="GOM41" s="508"/>
      <c r="GON41" s="508"/>
      <c r="GOO41" s="508"/>
      <c r="GOP41" s="508"/>
      <c r="GOQ41" s="507"/>
      <c r="GOR41" s="508"/>
      <c r="GOS41" s="508"/>
      <c r="GOT41" s="508"/>
      <c r="GOU41" s="508"/>
      <c r="GOV41" s="508"/>
      <c r="GOW41" s="508"/>
      <c r="GOX41" s="508"/>
      <c r="GOY41" s="508"/>
      <c r="GOZ41" s="508"/>
      <c r="GPA41" s="508"/>
      <c r="GPB41" s="508"/>
      <c r="GPC41" s="508"/>
      <c r="GPD41" s="508"/>
      <c r="GPE41" s="507"/>
      <c r="GPF41" s="508"/>
      <c r="GPG41" s="508"/>
      <c r="GPH41" s="508"/>
      <c r="GPI41" s="508"/>
      <c r="GPJ41" s="508"/>
      <c r="GPK41" s="508"/>
      <c r="GPL41" s="508"/>
      <c r="GPM41" s="508"/>
      <c r="GPN41" s="508"/>
      <c r="GPO41" s="508"/>
      <c r="GPP41" s="508"/>
      <c r="GPQ41" s="508"/>
      <c r="GPR41" s="508"/>
      <c r="GPS41" s="507"/>
      <c r="GPT41" s="508"/>
      <c r="GPU41" s="508"/>
      <c r="GPV41" s="508"/>
      <c r="GPW41" s="508"/>
      <c r="GPX41" s="508"/>
      <c r="GPY41" s="508"/>
      <c r="GPZ41" s="508"/>
      <c r="GQA41" s="508"/>
      <c r="GQB41" s="508"/>
      <c r="GQC41" s="508"/>
      <c r="GQD41" s="508"/>
      <c r="GQE41" s="508"/>
      <c r="GQF41" s="508"/>
      <c r="GQG41" s="507"/>
      <c r="GQH41" s="508"/>
      <c r="GQI41" s="508"/>
      <c r="GQJ41" s="508"/>
      <c r="GQK41" s="508"/>
      <c r="GQL41" s="508"/>
      <c r="GQM41" s="508"/>
      <c r="GQN41" s="508"/>
      <c r="GQO41" s="508"/>
      <c r="GQP41" s="508"/>
      <c r="GQQ41" s="508"/>
      <c r="GQR41" s="508"/>
      <c r="GQS41" s="508"/>
      <c r="GQT41" s="508"/>
      <c r="GQU41" s="507"/>
      <c r="GQV41" s="508"/>
      <c r="GQW41" s="508"/>
      <c r="GQX41" s="508"/>
      <c r="GQY41" s="508"/>
      <c r="GQZ41" s="508"/>
      <c r="GRA41" s="508"/>
      <c r="GRB41" s="508"/>
      <c r="GRC41" s="508"/>
      <c r="GRD41" s="508"/>
      <c r="GRE41" s="508"/>
      <c r="GRF41" s="508"/>
      <c r="GRG41" s="508"/>
      <c r="GRH41" s="508"/>
      <c r="GRI41" s="507"/>
      <c r="GRJ41" s="508"/>
      <c r="GRK41" s="508"/>
      <c r="GRL41" s="508"/>
      <c r="GRM41" s="508"/>
      <c r="GRN41" s="508"/>
      <c r="GRO41" s="508"/>
      <c r="GRP41" s="508"/>
      <c r="GRQ41" s="508"/>
      <c r="GRR41" s="508"/>
      <c r="GRS41" s="508"/>
      <c r="GRT41" s="508"/>
      <c r="GRU41" s="508"/>
      <c r="GRV41" s="508"/>
      <c r="GRW41" s="507"/>
      <c r="GRX41" s="508"/>
      <c r="GRY41" s="508"/>
      <c r="GRZ41" s="508"/>
      <c r="GSA41" s="508"/>
      <c r="GSB41" s="508"/>
      <c r="GSC41" s="508"/>
      <c r="GSD41" s="508"/>
      <c r="GSE41" s="508"/>
      <c r="GSF41" s="508"/>
      <c r="GSG41" s="508"/>
      <c r="GSH41" s="508"/>
      <c r="GSI41" s="508"/>
      <c r="GSJ41" s="508"/>
      <c r="GSK41" s="507"/>
      <c r="GSL41" s="508"/>
      <c r="GSM41" s="508"/>
      <c r="GSN41" s="508"/>
      <c r="GSO41" s="508"/>
      <c r="GSP41" s="508"/>
      <c r="GSQ41" s="508"/>
      <c r="GSR41" s="508"/>
      <c r="GSS41" s="508"/>
      <c r="GST41" s="508"/>
      <c r="GSU41" s="508"/>
      <c r="GSV41" s="508"/>
      <c r="GSW41" s="508"/>
      <c r="GSX41" s="508"/>
      <c r="GSY41" s="507"/>
      <c r="GSZ41" s="508"/>
      <c r="GTA41" s="508"/>
      <c r="GTB41" s="508"/>
      <c r="GTC41" s="508"/>
      <c r="GTD41" s="508"/>
      <c r="GTE41" s="508"/>
      <c r="GTF41" s="508"/>
      <c r="GTG41" s="508"/>
      <c r="GTH41" s="508"/>
      <c r="GTI41" s="508"/>
      <c r="GTJ41" s="508"/>
      <c r="GTK41" s="508"/>
      <c r="GTL41" s="508"/>
      <c r="GTM41" s="507"/>
      <c r="GTN41" s="508"/>
      <c r="GTO41" s="508"/>
      <c r="GTP41" s="508"/>
      <c r="GTQ41" s="508"/>
      <c r="GTR41" s="508"/>
      <c r="GTS41" s="508"/>
      <c r="GTT41" s="508"/>
      <c r="GTU41" s="508"/>
      <c r="GTV41" s="508"/>
      <c r="GTW41" s="508"/>
      <c r="GTX41" s="508"/>
      <c r="GTY41" s="508"/>
      <c r="GTZ41" s="508"/>
      <c r="GUA41" s="507"/>
      <c r="GUB41" s="508"/>
      <c r="GUC41" s="508"/>
      <c r="GUD41" s="508"/>
      <c r="GUE41" s="508"/>
      <c r="GUF41" s="508"/>
      <c r="GUG41" s="508"/>
      <c r="GUH41" s="508"/>
      <c r="GUI41" s="508"/>
      <c r="GUJ41" s="508"/>
      <c r="GUK41" s="508"/>
      <c r="GUL41" s="508"/>
      <c r="GUM41" s="508"/>
      <c r="GUN41" s="508"/>
      <c r="GUO41" s="507"/>
      <c r="GUP41" s="508"/>
      <c r="GUQ41" s="508"/>
      <c r="GUR41" s="508"/>
      <c r="GUS41" s="508"/>
      <c r="GUT41" s="508"/>
      <c r="GUU41" s="508"/>
      <c r="GUV41" s="508"/>
      <c r="GUW41" s="508"/>
      <c r="GUX41" s="508"/>
      <c r="GUY41" s="508"/>
      <c r="GUZ41" s="508"/>
      <c r="GVA41" s="508"/>
      <c r="GVB41" s="508"/>
      <c r="GVC41" s="507"/>
      <c r="GVD41" s="508"/>
      <c r="GVE41" s="508"/>
      <c r="GVF41" s="508"/>
      <c r="GVG41" s="508"/>
      <c r="GVH41" s="508"/>
      <c r="GVI41" s="508"/>
      <c r="GVJ41" s="508"/>
      <c r="GVK41" s="508"/>
      <c r="GVL41" s="508"/>
      <c r="GVM41" s="508"/>
      <c r="GVN41" s="508"/>
      <c r="GVO41" s="508"/>
      <c r="GVP41" s="508"/>
      <c r="GVQ41" s="507"/>
      <c r="GVR41" s="508"/>
      <c r="GVS41" s="508"/>
      <c r="GVT41" s="508"/>
      <c r="GVU41" s="508"/>
      <c r="GVV41" s="508"/>
      <c r="GVW41" s="508"/>
      <c r="GVX41" s="508"/>
      <c r="GVY41" s="508"/>
      <c r="GVZ41" s="508"/>
      <c r="GWA41" s="508"/>
      <c r="GWB41" s="508"/>
      <c r="GWC41" s="508"/>
      <c r="GWD41" s="508"/>
      <c r="GWE41" s="507"/>
      <c r="GWF41" s="508"/>
      <c r="GWG41" s="508"/>
      <c r="GWH41" s="508"/>
      <c r="GWI41" s="508"/>
      <c r="GWJ41" s="508"/>
      <c r="GWK41" s="508"/>
      <c r="GWL41" s="508"/>
      <c r="GWM41" s="508"/>
      <c r="GWN41" s="508"/>
      <c r="GWO41" s="508"/>
      <c r="GWP41" s="508"/>
      <c r="GWQ41" s="508"/>
      <c r="GWR41" s="508"/>
      <c r="GWS41" s="507"/>
      <c r="GWT41" s="508"/>
      <c r="GWU41" s="508"/>
      <c r="GWV41" s="508"/>
      <c r="GWW41" s="508"/>
      <c r="GWX41" s="508"/>
      <c r="GWY41" s="508"/>
      <c r="GWZ41" s="508"/>
      <c r="GXA41" s="508"/>
      <c r="GXB41" s="508"/>
      <c r="GXC41" s="508"/>
      <c r="GXD41" s="508"/>
      <c r="GXE41" s="508"/>
      <c r="GXF41" s="508"/>
      <c r="GXG41" s="507"/>
      <c r="GXH41" s="508"/>
      <c r="GXI41" s="508"/>
      <c r="GXJ41" s="508"/>
      <c r="GXK41" s="508"/>
      <c r="GXL41" s="508"/>
      <c r="GXM41" s="508"/>
      <c r="GXN41" s="508"/>
      <c r="GXO41" s="508"/>
      <c r="GXP41" s="508"/>
      <c r="GXQ41" s="508"/>
      <c r="GXR41" s="508"/>
      <c r="GXS41" s="508"/>
      <c r="GXT41" s="508"/>
      <c r="GXU41" s="507"/>
      <c r="GXV41" s="508"/>
      <c r="GXW41" s="508"/>
      <c r="GXX41" s="508"/>
      <c r="GXY41" s="508"/>
      <c r="GXZ41" s="508"/>
      <c r="GYA41" s="508"/>
      <c r="GYB41" s="508"/>
      <c r="GYC41" s="508"/>
      <c r="GYD41" s="508"/>
      <c r="GYE41" s="508"/>
      <c r="GYF41" s="508"/>
      <c r="GYG41" s="508"/>
      <c r="GYH41" s="508"/>
      <c r="GYI41" s="507"/>
      <c r="GYJ41" s="508"/>
      <c r="GYK41" s="508"/>
      <c r="GYL41" s="508"/>
      <c r="GYM41" s="508"/>
      <c r="GYN41" s="508"/>
      <c r="GYO41" s="508"/>
      <c r="GYP41" s="508"/>
      <c r="GYQ41" s="508"/>
      <c r="GYR41" s="508"/>
      <c r="GYS41" s="508"/>
      <c r="GYT41" s="508"/>
      <c r="GYU41" s="508"/>
      <c r="GYV41" s="508"/>
      <c r="GYW41" s="507"/>
      <c r="GYX41" s="508"/>
      <c r="GYY41" s="508"/>
      <c r="GYZ41" s="508"/>
      <c r="GZA41" s="508"/>
      <c r="GZB41" s="508"/>
      <c r="GZC41" s="508"/>
      <c r="GZD41" s="508"/>
      <c r="GZE41" s="508"/>
      <c r="GZF41" s="508"/>
      <c r="GZG41" s="508"/>
      <c r="GZH41" s="508"/>
      <c r="GZI41" s="508"/>
      <c r="GZJ41" s="508"/>
      <c r="GZK41" s="507"/>
      <c r="GZL41" s="508"/>
      <c r="GZM41" s="508"/>
      <c r="GZN41" s="508"/>
      <c r="GZO41" s="508"/>
      <c r="GZP41" s="508"/>
      <c r="GZQ41" s="508"/>
      <c r="GZR41" s="508"/>
      <c r="GZS41" s="508"/>
      <c r="GZT41" s="508"/>
      <c r="GZU41" s="508"/>
      <c r="GZV41" s="508"/>
      <c r="GZW41" s="508"/>
      <c r="GZX41" s="508"/>
      <c r="GZY41" s="507"/>
      <c r="GZZ41" s="508"/>
      <c r="HAA41" s="508"/>
      <c r="HAB41" s="508"/>
      <c r="HAC41" s="508"/>
      <c r="HAD41" s="508"/>
      <c r="HAE41" s="508"/>
      <c r="HAF41" s="508"/>
      <c r="HAG41" s="508"/>
      <c r="HAH41" s="508"/>
      <c r="HAI41" s="508"/>
      <c r="HAJ41" s="508"/>
      <c r="HAK41" s="508"/>
      <c r="HAL41" s="508"/>
      <c r="HAM41" s="507"/>
      <c r="HAN41" s="508"/>
      <c r="HAO41" s="508"/>
      <c r="HAP41" s="508"/>
      <c r="HAQ41" s="508"/>
      <c r="HAR41" s="508"/>
      <c r="HAS41" s="508"/>
      <c r="HAT41" s="508"/>
      <c r="HAU41" s="508"/>
      <c r="HAV41" s="508"/>
      <c r="HAW41" s="508"/>
      <c r="HAX41" s="508"/>
      <c r="HAY41" s="508"/>
      <c r="HAZ41" s="508"/>
      <c r="HBA41" s="507"/>
      <c r="HBB41" s="508"/>
      <c r="HBC41" s="508"/>
      <c r="HBD41" s="508"/>
      <c r="HBE41" s="508"/>
      <c r="HBF41" s="508"/>
      <c r="HBG41" s="508"/>
      <c r="HBH41" s="508"/>
      <c r="HBI41" s="508"/>
      <c r="HBJ41" s="508"/>
      <c r="HBK41" s="508"/>
      <c r="HBL41" s="508"/>
      <c r="HBM41" s="508"/>
      <c r="HBN41" s="508"/>
      <c r="HBO41" s="507"/>
      <c r="HBP41" s="508"/>
      <c r="HBQ41" s="508"/>
      <c r="HBR41" s="508"/>
      <c r="HBS41" s="508"/>
      <c r="HBT41" s="508"/>
      <c r="HBU41" s="508"/>
      <c r="HBV41" s="508"/>
      <c r="HBW41" s="508"/>
      <c r="HBX41" s="508"/>
      <c r="HBY41" s="508"/>
      <c r="HBZ41" s="508"/>
      <c r="HCA41" s="508"/>
      <c r="HCB41" s="508"/>
      <c r="HCC41" s="507"/>
      <c r="HCD41" s="508"/>
      <c r="HCE41" s="508"/>
      <c r="HCF41" s="508"/>
      <c r="HCG41" s="508"/>
      <c r="HCH41" s="508"/>
      <c r="HCI41" s="508"/>
      <c r="HCJ41" s="508"/>
      <c r="HCK41" s="508"/>
      <c r="HCL41" s="508"/>
      <c r="HCM41" s="508"/>
      <c r="HCN41" s="508"/>
      <c r="HCO41" s="508"/>
      <c r="HCP41" s="508"/>
      <c r="HCQ41" s="507"/>
      <c r="HCR41" s="508"/>
      <c r="HCS41" s="508"/>
      <c r="HCT41" s="508"/>
      <c r="HCU41" s="508"/>
      <c r="HCV41" s="508"/>
      <c r="HCW41" s="508"/>
      <c r="HCX41" s="508"/>
      <c r="HCY41" s="508"/>
      <c r="HCZ41" s="508"/>
      <c r="HDA41" s="508"/>
      <c r="HDB41" s="508"/>
      <c r="HDC41" s="508"/>
      <c r="HDD41" s="508"/>
      <c r="HDE41" s="507"/>
      <c r="HDF41" s="508"/>
      <c r="HDG41" s="508"/>
      <c r="HDH41" s="508"/>
      <c r="HDI41" s="508"/>
      <c r="HDJ41" s="508"/>
      <c r="HDK41" s="508"/>
      <c r="HDL41" s="508"/>
      <c r="HDM41" s="508"/>
      <c r="HDN41" s="508"/>
      <c r="HDO41" s="508"/>
      <c r="HDP41" s="508"/>
      <c r="HDQ41" s="508"/>
      <c r="HDR41" s="508"/>
      <c r="HDS41" s="507"/>
      <c r="HDT41" s="508"/>
      <c r="HDU41" s="508"/>
      <c r="HDV41" s="508"/>
      <c r="HDW41" s="508"/>
      <c r="HDX41" s="508"/>
      <c r="HDY41" s="508"/>
      <c r="HDZ41" s="508"/>
      <c r="HEA41" s="508"/>
      <c r="HEB41" s="508"/>
      <c r="HEC41" s="508"/>
      <c r="HED41" s="508"/>
      <c r="HEE41" s="508"/>
      <c r="HEF41" s="508"/>
      <c r="HEG41" s="507"/>
      <c r="HEH41" s="508"/>
      <c r="HEI41" s="508"/>
      <c r="HEJ41" s="508"/>
      <c r="HEK41" s="508"/>
      <c r="HEL41" s="508"/>
      <c r="HEM41" s="508"/>
      <c r="HEN41" s="508"/>
      <c r="HEO41" s="508"/>
      <c r="HEP41" s="508"/>
      <c r="HEQ41" s="508"/>
      <c r="HER41" s="508"/>
      <c r="HES41" s="508"/>
      <c r="HET41" s="508"/>
      <c r="HEU41" s="507"/>
      <c r="HEV41" s="508"/>
      <c r="HEW41" s="508"/>
      <c r="HEX41" s="508"/>
      <c r="HEY41" s="508"/>
      <c r="HEZ41" s="508"/>
      <c r="HFA41" s="508"/>
      <c r="HFB41" s="508"/>
      <c r="HFC41" s="508"/>
      <c r="HFD41" s="508"/>
      <c r="HFE41" s="508"/>
      <c r="HFF41" s="508"/>
      <c r="HFG41" s="508"/>
      <c r="HFH41" s="508"/>
      <c r="HFI41" s="507"/>
      <c r="HFJ41" s="508"/>
      <c r="HFK41" s="508"/>
      <c r="HFL41" s="508"/>
      <c r="HFM41" s="508"/>
      <c r="HFN41" s="508"/>
      <c r="HFO41" s="508"/>
      <c r="HFP41" s="508"/>
      <c r="HFQ41" s="508"/>
      <c r="HFR41" s="508"/>
      <c r="HFS41" s="508"/>
      <c r="HFT41" s="508"/>
      <c r="HFU41" s="508"/>
      <c r="HFV41" s="508"/>
      <c r="HFW41" s="507"/>
      <c r="HFX41" s="508"/>
      <c r="HFY41" s="508"/>
      <c r="HFZ41" s="508"/>
      <c r="HGA41" s="508"/>
      <c r="HGB41" s="508"/>
      <c r="HGC41" s="508"/>
      <c r="HGD41" s="508"/>
      <c r="HGE41" s="508"/>
      <c r="HGF41" s="508"/>
      <c r="HGG41" s="508"/>
      <c r="HGH41" s="508"/>
      <c r="HGI41" s="508"/>
      <c r="HGJ41" s="508"/>
      <c r="HGK41" s="507"/>
      <c r="HGL41" s="508"/>
      <c r="HGM41" s="508"/>
      <c r="HGN41" s="508"/>
      <c r="HGO41" s="508"/>
      <c r="HGP41" s="508"/>
      <c r="HGQ41" s="508"/>
      <c r="HGR41" s="508"/>
      <c r="HGS41" s="508"/>
      <c r="HGT41" s="508"/>
      <c r="HGU41" s="508"/>
      <c r="HGV41" s="508"/>
      <c r="HGW41" s="508"/>
      <c r="HGX41" s="508"/>
      <c r="HGY41" s="507"/>
      <c r="HGZ41" s="508"/>
      <c r="HHA41" s="508"/>
      <c r="HHB41" s="508"/>
      <c r="HHC41" s="508"/>
      <c r="HHD41" s="508"/>
      <c r="HHE41" s="508"/>
      <c r="HHF41" s="508"/>
      <c r="HHG41" s="508"/>
      <c r="HHH41" s="508"/>
      <c r="HHI41" s="508"/>
      <c r="HHJ41" s="508"/>
      <c r="HHK41" s="508"/>
      <c r="HHL41" s="508"/>
      <c r="HHM41" s="507"/>
      <c r="HHN41" s="508"/>
      <c r="HHO41" s="508"/>
      <c r="HHP41" s="508"/>
      <c r="HHQ41" s="508"/>
      <c r="HHR41" s="508"/>
      <c r="HHS41" s="508"/>
      <c r="HHT41" s="508"/>
      <c r="HHU41" s="508"/>
      <c r="HHV41" s="508"/>
      <c r="HHW41" s="508"/>
      <c r="HHX41" s="508"/>
      <c r="HHY41" s="508"/>
      <c r="HHZ41" s="508"/>
      <c r="HIA41" s="507"/>
      <c r="HIB41" s="508"/>
      <c r="HIC41" s="508"/>
      <c r="HID41" s="508"/>
      <c r="HIE41" s="508"/>
      <c r="HIF41" s="508"/>
      <c r="HIG41" s="508"/>
      <c r="HIH41" s="508"/>
      <c r="HII41" s="508"/>
      <c r="HIJ41" s="508"/>
      <c r="HIK41" s="508"/>
      <c r="HIL41" s="508"/>
      <c r="HIM41" s="508"/>
      <c r="HIN41" s="508"/>
      <c r="HIO41" s="507"/>
      <c r="HIP41" s="508"/>
      <c r="HIQ41" s="508"/>
      <c r="HIR41" s="508"/>
      <c r="HIS41" s="508"/>
      <c r="HIT41" s="508"/>
      <c r="HIU41" s="508"/>
      <c r="HIV41" s="508"/>
      <c r="HIW41" s="508"/>
      <c r="HIX41" s="508"/>
      <c r="HIY41" s="508"/>
      <c r="HIZ41" s="508"/>
      <c r="HJA41" s="508"/>
      <c r="HJB41" s="508"/>
      <c r="HJC41" s="507"/>
      <c r="HJD41" s="508"/>
      <c r="HJE41" s="508"/>
      <c r="HJF41" s="508"/>
      <c r="HJG41" s="508"/>
      <c r="HJH41" s="508"/>
      <c r="HJI41" s="508"/>
      <c r="HJJ41" s="508"/>
      <c r="HJK41" s="508"/>
      <c r="HJL41" s="508"/>
      <c r="HJM41" s="508"/>
      <c r="HJN41" s="508"/>
      <c r="HJO41" s="508"/>
      <c r="HJP41" s="508"/>
      <c r="HJQ41" s="507"/>
      <c r="HJR41" s="508"/>
      <c r="HJS41" s="508"/>
      <c r="HJT41" s="508"/>
      <c r="HJU41" s="508"/>
      <c r="HJV41" s="508"/>
      <c r="HJW41" s="508"/>
      <c r="HJX41" s="508"/>
      <c r="HJY41" s="508"/>
      <c r="HJZ41" s="508"/>
      <c r="HKA41" s="508"/>
      <c r="HKB41" s="508"/>
      <c r="HKC41" s="508"/>
      <c r="HKD41" s="508"/>
      <c r="HKE41" s="507"/>
      <c r="HKF41" s="508"/>
      <c r="HKG41" s="508"/>
      <c r="HKH41" s="508"/>
      <c r="HKI41" s="508"/>
      <c r="HKJ41" s="508"/>
      <c r="HKK41" s="508"/>
      <c r="HKL41" s="508"/>
      <c r="HKM41" s="508"/>
      <c r="HKN41" s="508"/>
      <c r="HKO41" s="508"/>
      <c r="HKP41" s="508"/>
      <c r="HKQ41" s="508"/>
      <c r="HKR41" s="508"/>
      <c r="HKS41" s="507"/>
      <c r="HKT41" s="508"/>
      <c r="HKU41" s="508"/>
      <c r="HKV41" s="508"/>
      <c r="HKW41" s="508"/>
      <c r="HKX41" s="508"/>
      <c r="HKY41" s="508"/>
      <c r="HKZ41" s="508"/>
      <c r="HLA41" s="508"/>
      <c r="HLB41" s="508"/>
      <c r="HLC41" s="508"/>
      <c r="HLD41" s="508"/>
      <c r="HLE41" s="508"/>
      <c r="HLF41" s="508"/>
      <c r="HLG41" s="507"/>
      <c r="HLH41" s="508"/>
      <c r="HLI41" s="508"/>
      <c r="HLJ41" s="508"/>
      <c r="HLK41" s="508"/>
      <c r="HLL41" s="508"/>
      <c r="HLM41" s="508"/>
      <c r="HLN41" s="508"/>
      <c r="HLO41" s="508"/>
      <c r="HLP41" s="508"/>
      <c r="HLQ41" s="508"/>
      <c r="HLR41" s="508"/>
      <c r="HLS41" s="508"/>
      <c r="HLT41" s="508"/>
      <c r="HLU41" s="507"/>
      <c r="HLV41" s="508"/>
      <c r="HLW41" s="508"/>
      <c r="HLX41" s="508"/>
      <c r="HLY41" s="508"/>
      <c r="HLZ41" s="508"/>
      <c r="HMA41" s="508"/>
      <c r="HMB41" s="508"/>
      <c r="HMC41" s="508"/>
      <c r="HMD41" s="508"/>
      <c r="HME41" s="508"/>
      <c r="HMF41" s="508"/>
      <c r="HMG41" s="508"/>
      <c r="HMH41" s="508"/>
      <c r="HMI41" s="507"/>
      <c r="HMJ41" s="508"/>
      <c r="HMK41" s="508"/>
      <c r="HML41" s="508"/>
      <c r="HMM41" s="508"/>
      <c r="HMN41" s="508"/>
      <c r="HMO41" s="508"/>
      <c r="HMP41" s="508"/>
      <c r="HMQ41" s="508"/>
      <c r="HMR41" s="508"/>
      <c r="HMS41" s="508"/>
      <c r="HMT41" s="508"/>
      <c r="HMU41" s="508"/>
      <c r="HMV41" s="508"/>
      <c r="HMW41" s="507"/>
      <c r="HMX41" s="508"/>
      <c r="HMY41" s="508"/>
      <c r="HMZ41" s="508"/>
      <c r="HNA41" s="508"/>
      <c r="HNB41" s="508"/>
      <c r="HNC41" s="508"/>
      <c r="HND41" s="508"/>
      <c r="HNE41" s="508"/>
      <c r="HNF41" s="508"/>
      <c r="HNG41" s="508"/>
      <c r="HNH41" s="508"/>
      <c r="HNI41" s="508"/>
      <c r="HNJ41" s="508"/>
      <c r="HNK41" s="507"/>
      <c r="HNL41" s="508"/>
      <c r="HNM41" s="508"/>
      <c r="HNN41" s="508"/>
      <c r="HNO41" s="508"/>
      <c r="HNP41" s="508"/>
      <c r="HNQ41" s="508"/>
      <c r="HNR41" s="508"/>
      <c r="HNS41" s="508"/>
      <c r="HNT41" s="508"/>
      <c r="HNU41" s="508"/>
      <c r="HNV41" s="508"/>
      <c r="HNW41" s="508"/>
      <c r="HNX41" s="508"/>
      <c r="HNY41" s="507"/>
      <c r="HNZ41" s="508"/>
      <c r="HOA41" s="508"/>
      <c r="HOB41" s="508"/>
      <c r="HOC41" s="508"/>
      <c r="HOD41" s="508"/>
      <c r="HOE41" s="508"/>
      <c r="HOF41" s="508"/>
      <c r="HOG41" s="508"/>
      <c r="HOH41" s="508"/>
      <c r="HOI41" s="508"/>
      <c r="HOJ41" s="508"/>
      <c r="HOK41" s="508"/>
      <c r="HOL41" s="508"/>
      <c r="HOM41" s="507"/>
      <c r="HON41" s="508"/>
      <c r="HOO41" s="508"/>
      <c r="HOP41" s="508"/>
      <c r="HOQ41" s="508"/>
      <c r="HOR41" s="508"/>
      <c r="HOS41" s="508"/>
      <c r="HOT41" s="508"/>
      <c r="HOU41" s="508"/>
      <c r="HOV41" s="508"/>
      <c r="HOW41" s="508"/>
      <c r="HOX41" s="508"/>
      <c r="HOY41" s="508"/>
      <c r="HOZ41" s="508"/>
      <c r="HPA41" s="507"/>
      <c r="HPB41" s="508"/>
      <c r="HPC41" s="508"/>
      <c r="HPD41" s="508"/>
      <c r="HPE41" s="508"/>
      <c r="HPF41" s="508"/>
      <c r="HPG41" s="508"/>
      <c r="HPH41" s="508"/>
      <c r="HPI41" s="508"/>
      <c r="HPJ41" s="508"/>
      <c r="HPK41" s="508"/>
      <c r="HPL41" s="508"/>
      <c r="HPM41" s="508"/>
      <c r="HPN41" s="508"/>
      <c r="HPO41" s="507"/>
      <c r="HPP41" s="508"/>
      <c r="HPQ41" s="508"/>
      <c r="HPR41" s="508"/>
      <c r="HPS41" s="508"/>
      <c r="HPT41" s="508"/>
      <c r="HPU41" s="508"/>
      <c r="HPV41" s="508"/>
      <c r="HPW41" s="508"/>
      <c r="HPX41" s="508"/>
      <c r="HPY41" s="508"/>
      <c r="HPZ41" s="508"/>
      <c r="HQA41" s="508"/>
      <c r="HQB41" s="508"/>
      <c r="HQC41" s="507"/>
      <c r="HQD41" s="508"/>
      <c r="HQE41" s="508"/>
      <c r="HQF41" s="508"/>
      <c r="HQG41" s="508"/>
      <c r="HQH41" s="508"/>
      <c r="HQI41" s="508"/>
      <c r="HQJ41" s="508"/>
      <c r="HQK41" s="508"/>
      <c r="HQL41" s="508"/>
      <c r="HQM41" s="508"/>
      <c r="HQN41" s="508"/>
      <c r="HQO41" s="508"/>
      <c r="HQP41" s="508"/>
      <c r="HQQ41" s="507"/>
      <c r="HQR41" s="508"/>
      <c r="HQS41" s="508"/>
      <c r="HQT41" s="508"/>
      <c r="HQU41" s="508"/>
      <c r="HQV41" s="508"/>
      <c r="HQW41" s="508"/>
      <c r="HQX41" s="508"/>
      <c r="HQY41" s="508"/>
      <c r="HQZ41" s="508"/>
      <c r="HRA41" s="508"/>
      <c r="HRB41" s="508"/>
      <c r="HRC41" s="508"/>
      <c r="HRD41" s="508"/>
      <c r="HRE41" s="507"/>
      <c r="HRF41" s="508"/>
      <c r="HRG41" s="508"/>
      <c r="HRH41" s="508"/>
      <c r="HRI41" s="508"/>
      <c r="HRJ41" s="508"/>
      <c r="HRK41" s="508"/>
      <c r="HRL41" s="508"/>
      <c r="HRM41" s="508"/>
      <c r="HRN41" s="508"/>
      <c r="HRO41" s="508"/>
      <c r="HRP41" s="508"/>
      <c r="HRQ41" s="508"/>
      <c r="HRR41" s="508"/>
      <c r="HRS41" s="507"/>
      <c r="HRT41" s="508"/>
      <c r="HRU41" s="508"/>
      <c r="HRV41" s="508"/>
      <c r="HRW41" s="508"/>
      <c r="HRX41" s="508"/>
      <c r="HRY41" s="508"/>
      <c r="HRZ41" s="508"/>
      <c r="HSA41" s="508"/>
      <c r="HSB41" s="508"/>
      <c r="HSC41" s="508"/>
      <c r="HSD41" s="508"/>
      <c r="HSE41" s="508"/>
      <c r="HSF41" s="508"/>
      <c r="HSG41" s="507"/>
      <c r="HSH41" s="508"/>
      <c r="HSI41" s="508"/>
      <c r="HSJ41" s="508"/>
      <c r="HSK41" s="508"/>
      <c r="HSL41" s="508"/>
      <c r="HSM41" s="508"/>
      <c r="HSN41" s="508"/>
      <c r="HSO41" s="508"/>
      <c r="HSP41" s="508"/>
      <c r="HSQ41" s="508"/>
      <c r="HSR41" s="508"/>
      <c r="HSS41" s="508"/>
      <c r="HST41" s="508"/>
      <c r="HSU41" s="507"/>
      <c r="HSV41" s="508"/>
      <c r="HSW41" s="508"/>
      <c r="HSX41" s="508"/>
      <c r="HSY41" s="508"/>
      <c r="HSZ41" s="508"/>
      <c r="HTA41" s="508"/>
      <c r="HTB41" s="508"/>
      <c r="HTC41" s="508"/>
      <c r="HTD41" s="508"/>
      <c r="HTE41" s="508"/>
      <c r="HTF41" s="508"/>
      <c r="HTG41" s="508"/>
      <c r="HTH41" s="508"/>
      <c r="HTI41" s="507"/>
      <c r="HTJ41" s="508"/>
      <c r="HTK41" s="508"/>
      <c r="HTL41" s="508"/>
      <c r="HTM41" s="508"/>
      <c r="HTN41" s="508"/>
      <c r="HTO41" s="508"/>
      <c r="HTP41" s="508"/>
      <c r="HTQ41" s="508"/>
      <c r="HTR41" s="508"/>
      <c r="HTS41" s="508"/>
      <c r="HTT41" s="508"/>
      <c r="HTU41" s="508"/>
      <c r="HTV41" s="508"/>
      <c r="HTW41" s="507"/>
      <c r="HTX41" s="508"/>
      <c r="HTY41" s="508"/>
      <c r="HTZ41" s="508"/>
      <c r="HUA41" s="508"/>
      <c r="HUB41" s="508"/>
      <c r="HUC41" s="508"/>
      <c r="HUD41" s="508"/>
      <c r="HUE41" s="508"/>
      <c r="HUF41" s="508"/>
      <c r="HUG41" s="508"/>
      <c r="HUH41" s="508"/>
      <c r="HUI41" s="508"/>
      <c r="HUJ41" s="508"/>
      <c r="HUK41" s="507"/>
      <c r="HUL41" s="508"/>
      <c r="HUM41" s="508"/>
      <c r="HUN41" s="508"/>
      <c r="HUO41" s="508"/>
      <c r="HUP41" s="508"/>
      <c r="HUQ41" s="508"/>
      <c r="HUR41" s="508"/>
      <c r="HUS41" s="508"/>
      <c r="HUT41" s="508"/>
      <c r="HUU41" s="508"/>
      <c r="HUV41" s="508"/>
      <c r="HUW41" s="508"/>
      <c r="HUX41" s="508"/>
      <c r="HUY41" s="507"/>
      <c r="HUZ41" s="508"/>
      <c r="HVA41" s="508"/>
      <c r="HVB41" s="508"/>
      <c r="HVC41" s="508"/>
      <c r="HVD41" s="508"/>
      <c r="HVE41" s="508"/>
      <c r="HVF41" s="508"/>
      <c r="HVG41" s="508"/>
      <c r="HVH41" s="508"/>
      <c r="HVI41" s="508"/>
      <c r="HVJ41" s="508"/>
      <c r="HVK41" s="508"/>
      <c r="HVL41" s="508"/>
      <c r="HVM41" s="507"/>
      <c r="HVN41" s="508"/>
      <c r="HVO41" s="508"/>
      <c r="HVP41" s="508"/>
      <c r="HVQ41" s="508"/>
      <c r="HVR41" s="508"/>
      <c r="HVS41" s="508"/>
      <c r="HVT41" s="508"/>
      <c r="HVU41" s="508"/>
      <c r="HVV41" s="508"/>
      <c r="HVW41" s="508"/>
      <c r="HVX41" s="508"/>
      <c r="HVY41" s="508"/>
      <c r="HVZ41" s="508"/>
      <c r="HWA41" s="507"/>
      <c r="HWB41" s="508"/>
      <c r="HWC41" s="508"/>
      <c r="HWD41" s="508"/>
      <c r="HWE41" s="508"/>
      <c r="HWF41" s="508"/>
      <c r="HWG41" s="508"/>
      <c r="HWH41" s="508"/>
      <c r="HWI41" s="508"/>
      <c r="HWJ41" s="508"/>
      <c r="HWK41" s="508"/>
      <c r="HWL41" s="508"/>
      <c r="HWM41" s="508"/>
      <c r="HWN41" s="508"/>
      <c r="HWO41" s="507"/>
      <c r="HWP41" s="508"/>
      <c r="HWQ41" s="508"/>
      <c r="HWR41" s="508"/>
      <c r="HWS41" s="508"/>
      <c r="HWT41" s="508"/>
      <c r="HWU41" s="508"/>
      <c r="HWV41" s="508"/>
      <c r="HWW41" s="508"/>
      <c r="HWX41" s="508"/>
      <c r="HWY41" s="508"/>
      <c r="HWZ41" s="508"/>
      <c r="HXA41" s="508"/>
      <c r="HXB41" s="508"/>
      <c r="HXC41" s="507"/>
      <c r="HXD41" s="508"/>
      <c r="HXE41" s="508"/>
      <c r="HXF41" s="508"/>
      <c r="HXG41" s="508"/>
      <c r="HXH41" s="508"/>
      <c r="HXI41" s="508"/>
      <c r="HXJ41" s="508"/>
      <c r="HXK41" s="508"/>
      <c r="HXL41" s="508"/>
      <c r="HXM41" s="508"/>
      <c r="HXN41" s="508"/>
      <c r="HXO41" s="508"/>
      <c r="HXP41" s="508"/>
      <c r="HXQ41" s="507"/>
      <c r="HXR41" s="508"/>
      <c r="HXS41" s="508"/>
      <c r="HXT41" s="508"/>
      <c r="HXU41" s="508"/>
      <c r="HXV41" s="508"/>
      <c r="HXW41" s="508"/>
      <c r="HXX41" s="508"/>
      <c r="HXY41" s="508"/>
      <c r="HXZ41" s="508"/>
      <c r="HYA41" s="508"/>
      <c r="HYB41" s="508"/>
      <c r="HYC41" s="508"/>
      <c r="HYD41" s="508"/>
      <c r="HYE41" s="507"/>
      <c r="HYF41" s="508"/>
      <c r="HYG41" s="508"/>
      <c r="HYH41" s="508"/>
      <c r="HYI41" s="508"/>
      <c r="HYJ41" s="508"/>
      <c r="HYK41" s="508"/>
      <c r="HYL41" s="508"/>
      <c r="HYM41" s="508"/>
      <c r="HYN41" s="508"/>
      <c r="HYO41" s="508"/>
      <c r="HYP41" s="508"/>
      <c r="HYQ41" s="508"/>
      <c r="HYR41" s="508"/>
      <c r="HYS41" s="507"/>
      <c r="HYT41" s="508"/>
      <c r="HYU41" s="508"/>
      <c r="HYV41" s="508"/>
      <c r="HYW41" s="508"/>
      <c r="HYX41" s="508"/>
      <c r="HYY41" s="508"/>
      <c r="HYZ41" s="508"/>
      <c r="HZA41" s="508"/>
      <c r="HZB41" s="508"/>
      <c r="HZC41" s="508"/>
      <c r="HZD41" s="508"/>
      <c r="HZE41" s="508"/>
      <c r="HZF41" s="508"/>
      <c r="HZG41" s="507"/>
      <c r="HZH41" s="508"/>
      <c r="HZI41" s="508"/>
      <c r="HZJ41" s="508"/>
      <c r="HZK41" s="508"/>
      <c r="HZL41" s="508"/>
      <c r="HZM41" s="508"/>
      <c r="HZN41" s="508"/>
      <c r="HZO41" s="508"/>
      <c r="HZP41" s="508"/>
      <c r="HZQ41" s="508"/>
      <c r="HZR41" s="508"/>
      <c r="HZS41" s="508"/>
      <c r="HZT41" s="508"/>
      <c r="HZU41" s="507"/>
      <c r="HZV41" s="508"/>
      <c r="HZW41" s="508"/>
      <c r="HZX41" s="508"/>
      <c r="HZY41" s="508"/>
      <c r="HZZ41" s="508"/>
      <c r="IAA41" s="508"/>
      <c r="IAB41" s="508"/>
      <c r="IAC41" s="508"/>
      <c r="IAD41" s="508"/>
      <c r="IAE41" s="508"/>
      <c r="IAF41" s="508"/>
      <c r="IAG41" s="508"/>
      <c r="IAH41" s="508"/>
      <c r="IAI41" s="507"/>
      <c r="IAJ41" s="508"/>
      <c r="IAK41" s="508"/>
      <c r="IAL41" s="508"/>
      <c r="IAM41" s="508"/>
      <c r="IAN41" s="508"/>
      <c r="IAO41" s="508"/>
      <c r="IAP41" s="508"/>
      <c r="IAQ41" s="508"/>
      <c r="IAR41" s="508"/>
      <c r="IAS41" s="508"/>
      <c r="IAT41" s="508"/>
      <c r="IAU41" s="508"/>
      <c r="IAV41" s="508"/>
      <c r="IAW41" s="507"/>
      <c r="IAX41" s="508"/>
      <c r="IAY41" s="508"/>
      <c r="IAZ41" s="508"/>
      <c r="IBA41" s="508"/>
      <c r="IBB41" s="508"/>
      <c r="IBC41" s="508"/>
      <c r="IBD41" s="508"/>
      <c r="IBE41" s="508"/>
      <c r="IBF41" s="508"/>
      <c r="IBG41" s="508"/>
      <c r="IBH41" s="508"/>
      <c r="IBI41" s="508"/>
      <c r="IBJ41" s="508"/>
      <c r="IBK41" s="507"/>
      <c r="IBL41" s="508"/>
      <c r="IBM41" s="508"/>
      <c r="IBN41" s="508"/>
      <c r="IBO41" s="508"/>
      <c r="IBP41" s="508"/>
      <c r="IBQ41" s="508"/>
      <c r="IBR41" s="508"/>
      <c r="IBS41" s="508"/>
      <c r="IBT41" s="508"/>
      <c r="IBU41" s="508"/>
      <c r="IBV41" s="508"/>
      <c r="IBW41" s="508"/>
      <c r="IBX41" s="508"/>
      <c r="IBY41" s="507"/>
      <c r="IBZ41" s="508"/>
      <c r="ICA41" s="508"/>
      <c r="ICB41" s="508"/>
      <c r="ICC41" s="508"/>
      <c r="ICD41" s="508"/>
      <c r="ICE41" s="508"/>
      <c r="ICF41" s="508"/>
      <c r="ICG41" s="508"/>
      <c r="ICH41" s="508"/>
      <c r="ICI41" s="508"/>
      <c r="ICJ41" s="508"/>
      <c r="ICK41" s="508"/>
      <c r="ICL41" s="508"/>
      <c r="ICM41" s="507"/>
      <c r="ICN41" s="508"/>
      <c r="ICO41" s="508"/>
      <c r="ICP41" s="508"/>
      <c r="ICQ41" s="508"/>
      <c r="ICR41" s="508"/>
      <c r="ICS41" s="508"/>
      <c r="ICT41" s="508"/>
      <c r="ICU41" s="508"/>
      <c r="ICV41" s="508"/>
      <c r="ICW41" s="508"/>
      <c r="ICX41" s="508"/>
      <c r="ICY41" s="508"/>
      <c r="ICZ41" s="508"/>
      <c r="IDA41" s="507"/>
      <c r="IDB41" s="508"/>
      <c r="IDC41" s="508"/>
      <c r="IDD41" s="508"/>
      <c r="IDE41" s="508"/>
      <c r="IDF41" s="508"/>
      <c r="IDG41" s="508"/>
      <c r="IDH41" s="508"/>
      <c r="IDI41" s="508"/>
      <c r="IDJ41" s="508"/>
      <c r="IDK41" s="508"/>
      <c r="IDL41" s="508"/>
      <c r="IDM41" s="508"/>
      <c r="IDN41" s="508"/>
      <c r="IDO41" s="507"/>
      <c r="IDP41" s="508"/>
      <c r="IDQ41" s="508"/>
      <c r="IDR41" s="508"/>
      <c r="IDS41" s="508"/>
      <c r="IDT41" s="508"/>
      <c r="IDU41" s="508"/>
      <c r="IDV41" s="508"/>
      <c r="IDW41" s="508"/>
      <c r="IDX41" s="508"/>
      <c r="IDY41" s="508"/>
      <c r="IDZ41" s="508"/>
      <c r="IEA41" s="508"/>
      <c r="IEB41" s="508"/>
      <c r="IEC41" s="507"/>
      <c r="IED41" s="508"/>
      <c r="IEE41" s="508"/>
      <c r="IEF41" s="508"/>
      <c r="IEG41" s="508"/>
      <c r="IEH41" s="508"/>
      <c r="IEI41" s="508"/>
      <c r="IEJ41" s="508"/>
      <c r="IEK41" s="508"/>
      <c r="IEL41" s="508"/>
      <c r="IEM41" s="508"/>
      <c r="IEN41" s="508"/>
      <c r="IEO41" s="508"/>
      <c r="IEP41" s="508"/>
      <c r="IEQ41" s="507"/>
      <c r="IER41" s="508"/>
      <c r="IES41" s="508"/>
      <c r="IET41" s="508"/>
      <c r="IEU41" s="508"/>
      <c r="IEV41" s="508"/>
      <c r="IEW41" s="508"/>
      <c r="IEX41" s="508"/>
      <c r="IEY41" s="508"/>
      <c r="IEZ41" s="508"/>
      <c r="IFA41" s="508"/>
      <c r="IFB41" s="508"/>
      <c r="IFC41" s="508"/>
      <c r="IFD41" s="508"/>
      <c r="IFE41" s="507"/>
      <c r="IFF41" s="508"/>
      <c r="IFG41" s="508"/>
      <c r="IFH41" s="508"/>
      <c r="IFI41" s="508"/>
      <c r="IFJ41" s="508"/>
      <c r="IFK41" s="508"/>
      <c r="IFL41" s="508"/>
      <c r="IFM41" s="508"/>
      <c r="IFN41" s="508"/>
      <c r="IFO41" s="508"/>
      <c r="IFP41" s="508"/>
      <c r="IFQ41" s="508"/>
      <c r="IFR41" s="508"/>
      <c r="IFS41" s="507"/>
      <c r="IFT41" s="508"/>
      <c r="IFU41" s="508"/>
      <c r="IFV41" s="508"/>
      <c r="IFW41" s="508"/>
      <c r="IFX41" s="508"/>
      <c r="IFY41" s="508"/>
      <c r="IFZ41" s="508"/>
      <c r="IGA41" s="508"/>
      <c r="IGB41" s="508"/>
      <c r="IGC41" s="508"/>
      <c r="IGD41" s="508"/>
      <c r="IGE41" s="508"/>
      <c r="IGF41" s="508"/>
      <c r="IGG41" s="507"/>
      <c r="IGH41" s="508"/>
      <c r="IGI41" s="508"/>
      <c r="IGJ41" s="508"/>
      <c r="IGK41" s="508"/>
      <c r="IGL41" s="508"/>
      <c r="IGM41" s="508"/>
      <c r="IGN41" s="508"/>
      <c r="IGO41" s="508"/>
      <c r="IGP41" s="508"/>
      <c r="IGQ41" s="508"/>
      <c r="IGR41" s="508"/>
      <c r="IGS41" s="508"/>
      <c r="IGT41" s="508"/>
      <c r="IGU41" s="507"/>
      <c r="IGV41" s="508"/>
      <c r="IGW41" s="508"/>
      <c r="IGX41" s="508"/>
      <c r="IGY41" s="508"/>
      <c r="IGZ41" s="508"/>
      <c r="IHA41" s="508"/>
      <c r="IHB41" s="508"/>
      <c r="IHC41" s="508"/>
      <c r="IHD41" s="508"/>
      <c r="IHE41" s="508"/>
      <c r="IHF41" s="508"/>
      <c r="IHG41" s="508"/>
      <c r="IHH41" s="508"/>
      <c r="IHI41" s="507"/>
      <c r="IHJ41" s="508"/>
      <c r="IHK41" s="508"/>
      <c r="IHL41" s="508"/>
      <c r="IHM41" s="508"/>
      <c r="IHN41" s="508"/>
      <c r="IHO41" s="508"/>
      <c r="IHP41" s="508"/>
      <c r="IHQ41" s="508"/>
      <c r="IHR41" s="508"/>
      <c r="IHS41" s="508"/>
      <c r="IHT41" s="508"/>
      <c r="IHU41" s="508"/>
      <c r="IHV41" s="508"/>
      <c r="IHW41" s="507"/>
      <c r="IHX41" s="508"/>
      <c r="IHY41" s="508"/>
      <c r="IHZ41" s="508"/>
      <c r="IIA41" s="508"/>
      <c r="IIB41" s="508"/>
      <c r="IIC41" s="508"/>
      <c r="IID41" s="508"/>
      <c r="IIE41" s="508"/>
      <c r="IIF41" s="508"/>
      <c r="IIG41" s="508"/>
      <c r="IIH41" s="508"/>
      <c r="III41" s="508"/>
      <c r="IIJ41" s="508"/>
      <c r="IIK41" s="507"/>
      <c r="IIL41" s="508"/>
      <c r="IIM41" s="508"/>
      <c r="IIN41" s="508"/>
      <c r="IIO41" s="508"/>
      <c r="IIP41" s="508"/>
      <c r="IIQ41" s="508"/>
      <c r="IIR41" s="508"/>
      <c r="IIS41" s="508"/>
      <c r="IIT41" s="508"/>
      <c r="IIU41" s="508"/>
      <c r="IIV41" s="508"/>
      <c r="IIW41" s="508"/>
      <c r="IIX41" s="508"/>
      <c r="IIY41" s="507"/>
      <c r="IIZ41" s="508"/>
      <c r="IJA41" s="508"/>
      <c r="IJB41" s="508"/>
      <c r="IJC41" s="508"/>
      <c r="IJD41" s="508"/>
      <c r="IJE41" s="508"/>
      <c r="IJF41" s="508"/>
      <c r="IJG41" s="508"/>
      <c r="IJH41" s="508"/>
      <c r="IJI41" s="508"/>
      <c r="IJJ41" s="508"/>
      <c r="IJK41" s="508"/>
      <c r="IJL41" s="508"/>
      <c r="IJM41" s="507"/>
      <c r="IJN41" s="508"/>
      <c r="IJO41" s="508"/>
      <c r="IJP41" s="508"/>
      <c r="IJQ41" s="508"/>
      <c r="IJR41" s="508"/>
      <c r="IJS41" s="508"/>
      <c r="IJT41" s="508"/>
      <c r="IJU41" s="508"/>
      <c r="IJV41" s="508"/>
      <c r="IJW41" s="508"/>
      <c r="IJX41" s="508"/>
      <c r="IJY41" s="508"/>
      <c r="IJZ41" s="508"/>
      <c r="IKA41" s="507"/>
      <c r="IKB41" s="508"/>
      <c r="IKC41" s="508"/>
      <c r="IKD41" s="508"/>
      <c r="IKE41" s="508"/>
      <c r="IKF41" s="508"/>
      <c r="IKG41" s="508"/>
      <c r="IKH41" s="508"/>
      <c r="IKI41" s="508"/>
      <c r="IKJ41" s="508"/>
      <c r="IKK41" s="508"/>
      <c r="IKL41" s="508"/>
      <c r="IKM41" s="508"/>
      <c r="IKN41" s="508"/>
      <c r="IKO41" s="507"/>
      <c r="IKP41" s="508"/>
      <c r="IKQ41" s="508"/>
      <c r="IKR41" s="508"/>
      <c r="IKS41" s="508"/>
      <c r="IKT41" s="508"/>
      <c r="IKU41" s="508"/>
      <c r="IKV41" s="508"/>
      <c r="IKW41" s="508"/>
      <c r="IKX41" s="508"/>
      <c r="IKY41" s="508"/>
      <c r="IKZ41" s="508"/>
      <c r="ILA41" s="508"/>
      <c r="ILB41" s="508"/>
      <c r="ILC41" s="507"/>
      <c r="ILD41" s="508"/>
      <c r="ILE41" s="508"/>
      <c r="ILF41" s="508"/>
      <c r="ILG41" s="508"/>
      <c r="ILH41" s="508"/>
      <c r="ILI41" s="508"/>
      <c r="ILJ41" s="508"/>
      <c r="ILK41" s="508"/>
      <c r="ILL41" s="508"/>
      <c r="ILM41" s="508"/>
      <c r="ILN41" s="508"/>
      <c r="ILO41" s="508"/>
      <c r="ILP41" s="508"/>
      <c r="ILQ41" s="507"/>
      <c r="ILR41" s="508"/>
      <c r="ILS41" s="508"/>
      <c r="ILT41" s="508"/>
      <c r="ILU41" s="508"/>
      <c r="ILV41" s="508"/>
      <c r="ILW41" s="508"/>
      <c r="ILX41" s="508"/>
      <c r="ILY41" s="508"/>
      <c r="ILZ41" s="508"/>
      <c r="IMA41" s="508"/>
      <c r="IMB41" s="508"/>
      <c r="IMC41" s="508"/>
      <c r="IMD41" s="508"/>
      <c r="IME41" s="507"/>
      <c r="IMF41" s="508"/>
      <c r="IMG41" s="508"/>
      <c r="IMH41" s="508"/>
      <c r="IMI41" s="508"/>
      <c r="IMJ41" s="508"/>
      <c r="IMK41" s="508"/>
      <c r="IML41" s="508"/>
      <c r="IMM41" s="508"/>
      <c r="IMN41" s="508"/>
      <c r="IMO41" s="508"/>
      <c r="IMP41" s="508"/>
      <c r="IMQ41" s="508"/>
      <c r="IMR41" s="508"/>
      <c r="IMS41" s="507"/>
      <c r="IMT41" s="508"/>
      <c r="IMU41" s="508"/>
      <c r="IMV41" s="508"/>
      <c r="IMW41" s="508"/>
      <c r="IMX41" s="508"/>
      <c r="IMY41" s="508"/>
      <c r="IMZ41" s="508"/>
      <c r="INA41" s="508"/>
      <c r="INB41" s="508"/>
      <c r="INC41" s="508"/>
      <c r="IND41" s="508"/>
      <c r="INE41" s="508"/>
      <c r="INF41" s="508"/>
      <c r="ING41" s="507"/>
      <c r="INH41" s="508"/>
      <c r="INI41" s="508"/>
      <c r="INJ41" s="508"/>
      <c r="INK41" s="508"/>
      <c r="INL41" s="508"/>
      <c r="INM41" s="508"/>
      <c r="INN41" s="508"/>
      <c r="INO41" s="508"/>
      <c r="INP41" s="508"/>
      <c r="INQ41" s="508"/>
      <c r="INR41" s="508"/>
      <c r="INS41" s="508"/>
      <c r="INT41" s="508"/>
      <c r="INU41" s="507"/>
      <c r="INV41" s="508"/>
      <c r="INW41" s="508"/>
      <c r="INX41" s="508"/>
      <c r="INY41" s="508"/>
      <c r="INZ41" s="508"/>
      <c r="IOA41" s="508"/>
      <c r="IOB41" s="508"/>
      <c r="IOC41" s="508"/>
      <c r="IOD41" s="508"/>
      <c r="IOE41" s="508"/>
      <c r="IOF41" s="508"/>
      <c r="IOG41" s="508"/>
      <c r="IOH41" s="508"/>
      <c r="IOI41" s="507"/>
      <c r="IOJ41" s="508"/>
      <c r="IOK41" s="508"/>
      <c r="IOL41" s="508"/>
      <c r="IOM41" s="508"/>
      <c r="ION41" s="508"/>
      <c r="IOO41" s="508"/>
      <c r="IOP41" s="508"/>
      <c r="IOQ41" s="508"/>
      <c r="IOR41" s="508"/>
      <c r="IOS41" s="508"/>
      <c r="IOT41" s="508"/>
      <c r="IOU41" s="508"/>
      <c r="IOV41" s="508"/>
      <c r="IOW41" s="507"/>
      <c r="IOX41" s="508"/>
      <c r="IOY41" s="508"/>
      <c r="IOZ41" s="508"/>
      <c r="IPA41" s="508"/>
      <c r="IPB41" s="508"/>
      <c r="IPC41" s="508"/>
      <c r="IPD41" s="508"/>
      <c r="IPE41" s="508"/>
      <c r="IPF41" s="508"/>
      <c r="IPG41" s="508"/>
      <c r="IPH41" s="508"/>
      <c r="IPI41" s="508"/>
      <c r="IPJ41" s="508"/>
      <c r="IPK41" s="507"/>
      <c r="IPL41" s="508"/>
      <c r="IPM41" s="508"/>
      <c r="IPN41" s="508"/>
      <c r="IPO41" s="508"/>
      <c r="IPP41" s="508"/>
      <c r="IPQ41" s="508"/>
      <c r="IPR41" s="508"/>
      <c r="IPS41" s="508"/>
      <c r="IPT41" s="508"/>
      <c r="IPU41" s="508"/>
      <c r="IPV41" s="508"/>
      <c r="IPW41" s="508"/>
      <c r="IPX41" s="508"/>
      <c r="IPY41" s="507"/>
      <c r="IPZ41" s="508"/>
      <c r="IQA41" s="508"/>
      <c r="IQB41" s="508"/>
      <c r="IQC41" s="508"/>
      <c r="IQD41" s="508"/>
      <c r="IQE41" s="508"/>
      <c r="IQF41" s="508"/>
      <c r="IQG41" s="508"/>
      <c r="IQH41" s="508"/>
      <c r="IQI41" s="508"/>
      <c r="IQJ41" s="508"/>
      <c r="IQK41" s="508"/>
      <c r="IQL41" s="508"/>
      <c r="IQM41" s="507"/>
      <c r="IQN41" s="508"/>
      <c r="IQO41" s="508"/>
      <c r="IQP41" s="508"/>
      <c r="IQQ41" s="508"/>
      <c r="IQR41" s="508"/>
      <c r="IQS41" s="508"/>
      <c r="IQT41" s="508"/>
      <c r="IQU41" s="508"/>
      <c r="IQV41" s="508"/>
      <c r="IQW41" s="508"/>
      <c r="IQX41" s="508"/>
      <c r="IQY41" s="508"/>
      <c r="IQZ41" s="508"/>
      <c r="IRA41" s="507"/>
      <c r="IRB41" s="508"/>
      <c r="IRC41" s="508"/>
      <c r="IRD41" s="508"/>
      <c r="IRE41" s="508"/>
      <c r="IRF41" s="508"/>
      <c r="IRG41" s="508"/>
      <c r="IRH41" s="508"/>
      <c r="IRI41" s="508"/>
      <c r="IRJ41" s="508"/>
      <c r="IRK41" s="508"/>
      <c r="IRL41" s="508"/>
      <c r="IRM41" s="508"/>
      <c r="IRN41" s="508"/>
      <c r="IRO41" s="507"/>
      <c r="IRP41" s="508"/>
      <c r="IRQ41" s="508"/>
      <c r="IRR41" s="508"/>
      <c r="IRS41" s="508"/>
      <c r="IRT41" s="508"/>
      <c r="IRU41" s="508"/>
      <c r="IRV41" s="508"/>
      <c r="IRW41" s="508"/>
      <c r="IRX41" s="508"/>
      <c r="IRY41" s="508"/>
      <c r="IRZ41" s="508"/>
      <c r="ISA41" s="508"/>
      <c r="ISB41" s="508"/>
      <c r="ISC41" s="507"/>
      <c r="ISD41" s="508"/>
      <c r="ISE41" s="508"/>
      <c r="ISF41" s="508"/>
      <c r="ISG41" s="508"/>
      <c r="ISH41" s="508"/>
      <c r="ISI41" s="508"/>
      <c r="ISJ41" s="508"/>
      <c r="ISK41" s="508"/>
      <c r="ISL41" s="508"/>
      <c r="ISM41" s="508"/>
      <c r="ISN41" s="508"/>
      <c r="ISO41" s="508"/>
      <c r="ISP41" s="508"/>
      <c r="ISQ41" s="507"/>
      <c r="ISR41" s="508"/>
      <c r="ISS41" s="508"/>
      <c r="IST41" s="508"/>
      <c r="ISU41" s="508"/>
      <c r="ISV41" s="508"/>
      <c r="ISW41" s="508"/>
      <c r="ISX41" s="508"/>
      <c r="ISY41" s="508"/>
      <c r="ISZ41" s="508"/>
      <c r="ITA41" s="508"/>
      <c r="ITB41" s="508"/>
      <c r="ITC41" s="508"/>
      <c r="ITD41" s="508"/>
      <c r="ITE41" s="507"/>
      <c r="ITF41" s="508"/>
      <c r="ITG41" s="508"/>
      <c r="ITH41" s="508"/>
      <c r="ITI41" s="508"/>
      <c r="ITJ41" s="508"/>
      <c r="ITK41" s="508"/>
      <c r="ITL41" s="508"/>
      <c r="ITM41" s="508"/>
      <c r="ITN41" s="508"/>
      <c r="ITO41" s="508"/>
      <c r="ITP41" s="508"/>
      <c r="ITQ41" s="508"/>
      <c r="ITR41" s="508"/>
      <c r="ITS41" s="507"/>
      <c r="ITT41" s="508"/>
      <c r="ITU41" s="508"/>
      <c r="ITV41" s="508"/>
      <c r="ITW41" s="508"/>
      <c r="ITX41" s="508"/>
      <c r="ITY41" s="508"/>
      <c r="ITZ41" s="508"/>
      <c r="IUA41" s="508"/>
      <c r="IUB41" s="508"/>
      <c r="IUC41" s="508"/>
      <c r="IUD41" s="508"/>
      <c r="IUE41" s="508"/>
      <c r="IUF41" s="508"/>
      <c r="IUG41" s="507"/>
      <c r="IUH41" s="508"/>
      <c r="IUI41" s="508"/>
      <c r="IUJ41" s="508"/>
      <c r="IUK41" s="508"/>
      <c r="IUL41" s="508"/>
      <c r="IUM41" s="508"/>
      <c r="IUN41" s="508"/>
      <c r="IUO41" s="508"/>
      <c r="IUP41" s="508"/>
      <c r="IUQ41" s="508"/>
      <c r="IUR41" s="508"/>
      <c r="IUS41" s="508"/>
      <c r="IUT41" s="508"/>
      <c r="IUU41" s="507"/>
      <c r="IUV41" s="508"/>
      <c r="IUW41" s="508"/>
      <c r="IUX41" s="508"/>
      <c r="IUY41" s="508"/>
      <c r="IUZ41" s="508"/>
      <c r="IVA41" s="508"/>
      <c r="IVB41" s="508"/>
      <c r="IVC41" s="508"/>
      <c r="IVD41" s="508"/>
      <c r="IVE41" s="508"/>
      <c r="IVF41" s="508"/>
      <c r="IVG41" s="508"/>
      <c r="IVH41" s="508"/>
      <c r="IVI41" s="507"/>
      <c r="IVJ41" s="508"/>
      <c r="IVK41" s="508"/>
      <c r="IVL41" s="508"/>
      <c r="IVM41" s="508"/>
      <c r="IVN41" s="508"/>
      <c r="IVO41" s="508"/>
      <c r="IVP41" s="508"/>
      <c r="IVQ41" s="508"/>
      <c r="IVR41" s="508"/>
      <c r="IVS41" s="508"/>
      <c r="IVT41" s="508"/>
      <c r="IVU41" s="508"/>
      <c r="IVV41" s="508"/>
      <c r="IVW41" s="507"/>
      <c r="IVX41" s="508"/>
      <c r="IVY41" s="508"/>
      <c r="IVZ41" s="508"/>
      <c r="IWA41" s="508"/>
      <c r="IWB41" s="508"/>
      <c r="IWC41" s="508"/>
      <c r="IWD41" s="508"/>
      <c r="IWE41" s="508"/>
      <c r="IWF41" s="508"/>
      <c r="IWG41" s="508"/>
      <c r="IWH41" s="508"/>
      <c r="IWI41" s="508"/>
      <c r="IWJ41" s="508"/>
      <c r="IWK41" s="507"/>
      <c r="IWL41" s="508"/>
      <c r="IWM41" s="508"/>
      <c r="IWN41" s="508"/>
      <c r="IWO41" s="508"/>
      <c r="IWP41" s="508"/>
      <c r="IWQ41" s="508"/>
      <c r="IWR41" s="508"/>
      <c r="IWS41" s="508"/>
      <c r="IWT41" s="508"/>
      <c r="IWU41" s="508"/>
      <c r="IWV41" s="508"/>
      <c r="IWW41" s="508"/>
      <c r="IWX41" s="508"/>
      <c r="IWY41" s="507"/>
      <c r="IWZ41" s="508"/>
      <c r="IXA41" s="508"/>
      <c r="IXB41" s="508"/>
      <c r="IXC41" s="508"/>
      <c r="IXD41" s="508"/>
      <c r="IXE41" s="508"/>
      <c r="IXF41" s="508"/>
      <c r="IXG41" s="508"/>
      <c r="IXH41" s="508"/>
      <c r="IXI41" s="508"/>
      <c r="IXJ41" s="508"/>
      <c r="IXK41" s="508"/>
      <c r="IXL41" s="508"/>
      <c r="IXM41" s="507"/>
      <c r="IXN41" s="508"/>
      <c r="IXO41" s="508"/>
      <c r="IXP41" s="508"/>
      <c r="IXQ41" s="508"/>
      <c r="IXR41" s="508"/>
      <c r="IXS41" s="508"/>
      <c r="IXT41" s="508"/>
      <c r="IXU41" s="508"/>
      <c r="IXV41" s="508"/>
      <c r="IXW41" s="508"/>
      <c r="IXX41" s="508"/>
      <c r="IXY41" s="508"/>
      <c r="IXZ41" s="508"/>
      <c r="IYA41" s="507"/>
      <c r="IYB41" s="508"/>
      <c r="IYC41" s="508"/>
      <c r="IYD41" s="508"/>
      <c r="IYE41" s="508"/>
      <c r="IYF41" s="508"/>
      <c r="IYG41" s="508"/>
      <c r="IYH41" s="508"/>
      <c r="IYI41" s="508"/>
      <c r="IYJ41" s="508"/>
      <c r="IYK41" s="508"/>
      <c r="IYL41" s="508"/>
      <c r="IYM41" s="508"/>
      <c r="IYN41" s="508"/>
      <c r="IYO41" s="507"/>
      <c r="IYP41" s="508"/>
      <c r="IYQ41" s="508"/>
      <c r="IYR41" s="508"/>
      <c r="IYS41" s="508"/>
      <c r="IYT41" s="508"/>
      <c r="IYU41" s="508"/>
      <c r="IYV41" s="508"/>
      <c r="IYW41" s="508"/>
      <c r="IYX41" s="508"/>
      <c r="IYY41" s="508"/>
      <c r="IYZ41" s="508"/>
      <c r="IZA41" s="508"/>
      <c r="IZB41" s="508"/>
      <c r="IZC41" s="507"/>
      <c r="IZD41" s="508"/>
      <c r="IZE41" s="508"/>
      <c r="IZF41" s="508"/>
      <c r="IZG41" s="508"/>
      <c r="IZH41" s="508"/>
      <c r="IZI41" s="508"/>
      <c r="IZJ41" s="508"/>
      <c r="IZK41" s="508"/>
      <c r="IZL41" s="508"/>
      <c r="IZM41" s="508"/>
      <c r="IZN41" s="508"/>
      <c r="IZO41" s="508"/>
      <c r="IZP41" s="508"/>
      <c r="IZQ41" s="507"/>
      <c r="IZR41" s="508"/>
      <c r="IZS41" s="508"/>
      <c r="IZT41" s="508"/>
      <c r="IZU41" s="508"/>
      <c r="IZV41" s="508"/>
      <c r="IZW41" s="508"/>
      <c r="IZX41" s="508"/>
      <c r="IZY41" s="508"/>
      <c r="IZZ41" s="508"/>
      <c r="JAA41" s="508"/>
      <c r="JAB41" s="508"/>
      <c r="JAC41" s="508"/>
      <c r="JAD41" s="508"/>
      <c r="JAE41" s="507"/>
      <c r="JAF41" s="508"/>
      <c r="JAG41" s="508"/>
      <c r="JAH41" s="508"/>
      <c r="JAI41" s="508"/>
      <c r="JAJ41" s="508"/>
      <c r="JAK41" s="508"/>
      <c r="JAL41" s="508"/>
      <c r="JAM41" s="508"/>
      <c r="JAN41" s="508"/>
      <c r="JAO41" s="508"/>
      <c r="JAP41" s="508"/>
      <c r="JAQ41" s="508"/>
      <c r="JAR41" s="508"/>
      <c r="JAS41" s="507"/>
      <c r="JAT41" s="508"/>
      <c r="JAU41" s="508"/>
      <c r="JAV41" s="508"/>
      <c r="JAW41" s="508"/>
      <c r="JAX41" s="508"/>
      <c r="JAY41" s="508"/>
      <c r="JAZ41" s="508"/>
      <c r="JBA41" s="508"/>
      <c r="JBB41" s="508"/>
      <c r="JBC41" s="508"/>
      <c r="JBD41" s="508"/>
      <c r="JBE41" s="508"/>
      <c r="JBF41" s="508"/>
      <c r="JBG41" s="507"/>
      <c r="JBH41" s="508"/>
      <c r="JBI41" s="508"/>
      <c r="JBJ41" s="508"/>
      <c r="JBK41" s="508"/>
      <c r="JBL41" s="508"/>
      <c r="JBM41" s="508"/>
      <c r="JBN41" s="508"/>
      <c r="JBO41" s="508"/>
      <c r="JBP41" s="508"/>
      <c r="JBQ41" s="508"/>
      <c r="JBR41" s="508"/>
      <c r="JBS41" s="508"/>
      <c r="JBT41" s="508"/>
      <c r="JBU41" s="507"/>
      <c r="JBV41" s="508"/>
      <c r="JBW41" s="508"/>
      <c r="JBX41" s="508"/>
      <c r="JBY41" s="508"/>
      <c r="JBZ41" s="508"/>
      <c r="JCA41" s="508"/>
      <c r="JCB41" s="508"/>
      <c r="JCC41" s="508"/>
      <c r="JCD41" s="508"/>
      <c r="JCE41" s="508"/>
      <c r="JCF41" s="508"/>
      <c r="JCG41" s="508"/>
      <c r="JCH41" s="508"/>
      <c r="JCI41" s="507"/>
      <c r="JCJ41" s="508"/>
      <c r="JCK41" s="508"/>
      <c r="JCL41" s="508"/>
      <c r="JCM41" s="508"/>
      <c r="JCN41" s="508"/>
      <c r="JCO41" s="508"/>
      <c r="JCP41" s="508"/>
      <c r="JCQ41" s="508"/>
      <c r="JCR41" s="508"/>
      <c r="JCS41" s="508"/>
      <c r="JCT41" s="508"/>
      <c r="JCU41" s="508"/>
      <c r="JCV41" s="508"/>
      <c r="JCW41" s="507"/>
      <c r="JCX41" s="508"/>
      <c r="JCY41" s="508"/>
      <c r="JCZ41" s="508"/>
      <c r="JDA41" s="508"/>
      <c r="JDB41" s="508"/>
      <c r="JDC41" s="508"/>
      <c r="JDD41" s="508"/>
      <c r="JDE41" s="508"/>
      <c r="JDF41" s="508"/>
      <c r="JDG41" s="508"/>
      <c r="JDH41" s="508"/>
      <c r="JDI41" s="508"/>
      <c r="JDJ41" s="508"/>
      <c r="JDK41" s="507"/>
      <c r="JDL41" s="508"/>
      <c r="JDM41" s="508"/>
      <c r="JDN41" s="508"/>
      <c r="JDO41" s="508"/>
      <c r="JDP41" s="508"/>
      <c r="JDQ41" s="508"/>
      <c r="JDR41" s="508"/>
      <c r="JDS41" s="508"/>
      <c r="JDT41" s="508"/>
      <c r="JDU41" s="508"/>
      <c r="JDV41" s="508"/>
      <c r="JDW41" s="508"/>
      <c r="JDX41" s="508"/>
      <c r="JDY41" s="507"/>
      <c r="JDZ41" s="508"/>
      <c r="JEA41" s="508"/>
      <c r="JEB41" s="508"/>
      <c r="JEC41" s="508"/>
      <c r="JED41" s="508"/>
      <c r="JEE41" s="508"/>
      <c r="JEF41" s="508"/>
      <c r="JEG41" s="508"/>
      <c r="JEH41" s="508"/>
      <c r="JEI41" s="508"/>
      <c r="JEJ41" s="508"/>
      <c r="JEK41" s="508"/>
      <c r="JEL41" s="508"/>
      <c r="JEM41" s="507"/>
      <c r="JEN41" s="508"/>
      <c r="JEO41" s="508"/>
      <c r="JEP41" s="508"/>
      <c r="JEQ41" s="508"/>
      <c r="JER41" s="508"/>
      <c r="JES41" s="508"/>
      <c r="JET41" s="508"/>
      <c r="JEU41" s="508"/>
      <c r="JEV41" s="508"/>
      <c r="JEW41" s="508"/>
      <c r="JEX41" s="508"/>
      <c r="JEY41" s="508"/>
      <c r="JEZ41" s="508"/>
      <c r="JFA41" s="507"/>
      <c r="JFB41" s="508"/>
      <c r="JFC41" s="508"/>
      <c r="JFD41" s="508"/>
      <c r="JFE41" s="508"/>
      <c r="JFF41" s="508"/>
      <c r="JFG41" s="508"/>
      <c r="JFH41" s="508"/>
      <c r="JFI41" s="508"/>
      <c r="JFJ41" s="508"/>
      <c r="JFK41" s="508"/>
      <c r="JFL41" s="508"/>
      <c r="JFM41" s="508"/>
      <c r="JFN41" s="508"/>
      <c r="JFO41" s="507"/>
      <c r="JFP41" s="508"/>
      <c r="JFQ41" s="508"/>
      <c r="JFR41" s="508"/>
      <c r="JFS41" s="508"/>
      <c r="JFT41" s="508"/>
      <c r="JFU41" s="508"/>
      <c r="JFV41" s="508"/>
      <c r="JFW41" s="508"/>
      <c r="JFX41" s="508"/>
      <c r="JFY41" s="508"/>
      <c r="JFZ41" s="508"/>
      <c r="JGA41" s="508"/>
      <c r="JGB41" s="508"/>
      <c r="JGC41" s="507"/>
      <c r="JGD41" s="508"/>
      <c r="JGE41" s="508"/>
      <c r="JGF41" s="508"/>
      <c r="JGG41" s="508"/>
      <c r="JGH41" s="508"/>
      <c r="JGI41" s="508"/>
      <c r="JGJ41" s="508"/>
      <c r="JGK41" s="508"/>
      <c r="JGL41" s="508"/>
      <c r="JGM41" s="508"/>
      <c r="JGN41" s="508"/>
      <c r="JGO41" s="508"/>
      <c r="JGP41" s="508"/>
      <c r="JGQ41" s="507"/>
      <c r="JGR41" s="508"/>
      <c r="JGS41" s="508"/>
      <c r="JGT41" s="508"/>
      <c r="JGU41" s="508"/>
      <c r="JGV41" s="508"/>
      <c r="JGW41" s="508"/>
      <c r="JGX41" s="508"/>
      <c r="JGY41" s="508"/>
      <c r="JGZ41" s="508"/>
      <c r="JHA41" s="508"/>
      <c r="JHB41" s="508"/>
      <c r="JHC41" s="508"/>
      <c r="JHD41" s="508"/>
      <c r="JHE41" s="507"/>
      <c r="JHF41" s="508"/>
      <c r="JHG41" s="508"/>
      <c r="JHH41" s="508"/>
      <c r="JHI41" s="508"/>
      <c r="JHJ41" s="508"/>
      <c r="JHK41" s="508"/>
      <c r="JHL41" s="508"/>
      <c r="JHM41" s="508"/>
      <c r="JHN41" s="508"/>
      <c r="JHO41" s="508"/>
      <c r="JHP41" s="508"/>
      <c r="JHQ41" s="508"/>
      <c r="JHR41" s="508"/>
      <c r="JHS41" s="507"/>
      <c r="JHT41" s="508"/>
      <c r="JHU41" s="508"/>
      <c r="JHV41" s="508"/>
      <c r="JHW41" s="508"/>
      <c r="JHX41" s="508"/>
      <c r="JHY41" s="508"/>
      <c r="JHZ41" s="508"/>
      <c r="JIA41" s="508"/>
      <c r="JIB41" s="508"/>
      <c r="JIC41" s="508"/>
      <c r="JID41" s="508"/>
      <c r="JIE41" s="508"/>
      <c r="JIF41" s="508"/>
      <c r="JIG41" s="507"/>
      <c r="JIH41" s="508"/>
      <c r="JII41" s="508"/>
      <c r="JIJ41" s="508"/>
      <c r="JIK41" s="508"/>
      <c r="JIL41" s="508"/>
      <c r="JIM41" s="508"/>
      <c r="JIN41" s="508"/>
      <c r="JIO41" s="508"/>
      <c r="JIP41" s="508"/>
      <c r="JIQ41" s="508"/>
      <c r="JIR41" s="508"/>
      <c r="JIS41" s="508"/>
      <c r="JIT41" s="508"/>
      <c r="JIU41" s="507"/>
      <c r="JIV41" s="508"/>
      <c r="JIW41" s="508"/>
      <c r="JIX41" s="508"/>
      <c r="JIY41" s="508"/>
      <c r="JIZ41" s="508"/>
      <c r="JJA41" s="508"/>
      <c r="JJB41" s="508"/>
      <c r="JJC41" s="508"/>
      <c r="JJD41" s="508"/>
      <c r="JJE41" s="508"/>
      <c r="JJF41" s="508"/>
      <c r="JJG41" s="508"/>
      <c r="JJH41" s="508"/>
      <c r="JJI41" s="507"/>
      <c r="JJJ41" s="508"/>
      <c r="JJK41" s="508"/>
      <c r="JJL41" s="508"/>
      <c r="JJM41" s="508"/>
      <c r="JJN41" s="508"/>
      <c r="JJO41" s="508"/>
      <c r="JJP41" s="508"/>
      <c r="JJQ41" s="508"/>
      <c r="JJR41" s="508"/>
      <c r="JJS41" s="508"/>
      <c r="JJT41" s="508"/>
      <c r="JJU41" s="508"/>
      <c r="JJV41" s="508"/>
      <c r="JJW41" s="507"/>
      <c r="JJX41" s="508"/>
      <c r="JJY41" s="508"/>
      <c r="JJZ41" s="508"/>
      <c r="JKA41" s="508"/>
      <c r="JKB41" s="508"/>
      <c r="JKC41" s="508"/>
      <c r="JKD41" s="508"/>
      <c r="JKE41" s="508"/>
      <c r="JKF41" s="508"/>
      <c r="JKG41" s="508"/>
      <c r="JKH41" s="508"/>
      <c r="JKI41" s="508"/>
      <c r="JKJ41" s="508"/>
      <c r="JKK41" s="507"/>
      <c r="JKL41" s="508"/>
      <c r="JKM41" s="508"/>
      <c r="JKN41" s="508"/>
      <c r="JKO41" s="508"/>
      <c r="JKP41" s="508"/>
      <c r="JKQ41" s="508"/>
      <c r="JKR41" s="508"/>
      <c r="JKS41" s="508"/>
      <c r="JKT41" s="508"/>
      <c r="JKU41" s="508"/>
      <c r="JKV41" s="508"/>
      <c r="JKW41" s="508"/>
      <c r="JKX41" s="508"/>
      <c r="JKY41" s="507"/>
      <c r="JKZ41" s="508"/>
      <c r="JLA41" s="508"/>
      <c r="JLB41" s="508"/>
      <c r="JLC41" s="508"/>
      <c r="JLD41" s="508"/>
      <c r="JLE41" s="508"/>
      <c r="JLF41" s="508"/>
      <c r="JLG41" s="508"/>
      <c r="JLH41" s="508"/>
      <c r="JLI41" s="508"/>
      <c r="JLJ41" s="508"/>
      <c r="JLK41" s="508"/>
      <c r="JLL41" s="508"/>
      <c r="JLM41" s="507"/>
      <c r="JLN41" s="508"/>
      <c r="JLO41" s="508"/>
      <c r="JLP41" s="508"/>
      <c r="JLQ41" s="508"/>
      <c r="JLR41" s="508"/>
      <c r="JLS41" s="508"/>
      <c r="JLT41" s="508"/>
      <c r="JLU41" s="508"/>
      <c r="JLV41" s="508"/>
      <c r="JLW41" s="508"/>
      <c r="JLX41" s="508"/>
      <c r="JLY41" s="508"/>
      <c r="JLZ41" s="508"/>
      <c r="JMA41" s="507"/>
      <c r="JMB41" s="508"/>
      <c r="JMC41" s="508"/>
      <c r="JMD41" s="508"/>
      <c r="JME41" s="508"/>
      <c r="JMF41" s="508"/>
      <c r="JMG41" s="508"/>
      <c r="JMH41" s="508"/>
      <c r="JMI41" s="508"/>
      <c r="JMJ41" s="508"/>
      <c r="JMK41" s="508"/>
      <c r="JML41" s="508"/>
      <c r="JMM41" s="508"/>
      <c r="JMN41" s="508"/>
      <c r="JMO41" s="507"/>
      <c r="JMP41" s="508"/>
      <c r="JMQ41" s="508"/>
      <c r="JMR41" s="508"/>
      <c r="JMS41" s="508"/>
      <c r="JMT41" s="508"/>
      <c r="JMU41" s="508"/>
      <c r="JMV41" s="508"/>
      <c r="JMW41" s="508"/>
      <c r="JMX41" s="508"/>
      <c r="JMY41" s="508"/>
      <c r="JMZ41" s="508"/>
      <c r="JNA41" s="508"/>
      <c r="JNB41" s="508"/>
      <c r="JNC41" s="507"/>
      <c r="JND41" s="508"/>
      <c r="JNE41" s="508"/>
      <c r="JNF41" s="508"/>
      <c r="JNG41" s="508"/>
      <c r="JNH41" s="508"/>
      <c r="JNI41" s="508"/>
      <c r="JNJ41" s="508"/>
      <c r="JNK41" s="508"/>
      <c r="JNL41" s="508"/>
      <c r="JNM41" s="508"/>
      <c r="JNN41" s="508"/>
      <c r="JNO41" s="508"/>
      <c r="JNP41" s="508"/>
      <c r="JNQ41" s="507"/>
      <c r="JNR41" s="508"/>
      <c r="JNS41" s="508"/>
      <c r="JNT41" s="508"/>
      <c r="JNU41" s="508"/>
      <c r="JNV41" s="508"/>
      <c r="JNW41" s="508"/>
      <c r="JNX41" s="508"/>
      <c r="JNY41" s="508"/>
      <c r="JNZ41" s="508"/>
      <c r="JOA41" s="508"/>
      <c r="JOB41" s="508"/>
      <c r="JOC41" s="508"/>
      <c r="JOD41" s="508"/>
      <c r="JOE41" s="507"/>
      <c r="JOF41" s="508"/>
      <c r="JOG41" s="508"/>
      <c r="JOH41" s="508"/>
      <c r="JOI41" s="508"/>
      <c r="JOJ41" s="508"/>
      <c r="JOK41" s="508"/>
      <c r="JOL41" s="508"/>
      <c r="JOM41" s="508"/>
      <c r="JON41" s="508"/>
      <c r="JOO41" s="508"/>
      <c r="JOP41" s="508"/>
      <c r="JOQ41" s="508"/>
      <c r="JOR41" s="508"/>
      <c r="JOS41" s="507"/>
      <c r="JOT41" s="508"/>
      <c r="JOU41" s="508"/>
      <c r="JOV41" s="508"/>
      <c r="JOW41" s="508"/>
      <c r="JOX41" s="508"/>
      <c r="JOY41" s="508"/>
      <c r="JOZ41" s="508"/>
      <c r="JPA41" s="508"/>
      <c r="JPB41" s="508"/>
      <c r="JPC41" s="508"/>
      <c r="JPD41" s="508"/>
      <c r="JPE41" s="508"/>
      <c r="JPF41" s="508"/>
      <c r="JPG41" s="507"/>
      <c r="JPH41" s="508"/>
      <c r="JPI41" s="508"/>
      <c r="JPJ41" s="508"/>
      <c r="JPK41" s="508"/>
      <c r="JPL41" s="508"/>
      <c r="JPM41" s="508"/>
      <c r="JPN41" s="508"/>
      <c r="JPO41" s="508"/>
      <c r="JPP41" s="508"/>
      <c r="JPQ41" s="508"/>
      <c r="JPR41" s="508"/>
      <c r="JPS41" s="508"/>
      <c r="JPT41" s="508"/>
      <c r="JPU41" s="507"/>
      <c r="JPV41" s="508"/>
      <c r="JPW41" s="508"/>
      <c r="JPX41" s="508"/>
      <c r="JPY41" s="508"/>
      <c r="JPZ41" s="508"/>
      <c r="JQA41" s="508"/>
      <c r="JQB41" s="508"/>
      <c r="JQC41" s="508"/>
      <c r="JQD41" s="508"/>
      <c r="JQE41" s="508"/>
      <c r="JQF41" s="508"/>
      <c r="JQG41" s="508"/>
      <c r="JQH41" s="508"/>
      <c r="JQI41" s="507"/>
      <c r="JQJ41" s="508"/>
      <c r="JQK41" s="508"/>
      <c r="JQL41" s="508"/>
      <c r="JQM41" s="508"/>
      <c r="JQN41" s="508"/>
      <c r="JQO41" s="508"/>
      <c r="JQP41" s="508"/>
      <c r="JQQ41" s="508"/>
      <c r="JQR41" s="508"/>
      <c r="JQS41" s="508"/>
      <c r="JQT41" s="508"/>
      <c r="JQU41" s="508"/>
      <c r="JQV41" s="508"/>
      <c r="JQW41" s="507"/>
      <c r="JQX41" s="508"/>
      <c r="JQY41" s="508"/>
      <c r="JQZ41" s="508"/>
      <c r="JRA41" s="508"/>
      <c r="JRB41" s="508"/>
      <c r="JRC41" s="508"/>
      <c r="JRD41" s="508"/>
      <c r="JRE41" s="508"/>
      <c r="JRF41" s="508"/>
      <c r="JRG41" s="508"/>
      <c r="JRH41" s="508"/>
      <c r="JRI41" s="508"/>
      <c r="JRJ41" s="508"/>
      <c r="JRK41" s="507"/>
      <c r="JRL41" s="508"/>
      <c r="JRM41" s="508"/>
      <c r="JRN41" s="508"/>
      <c r="JRO41" s="508"/>
      <c r="JRP41" s="508"/>
      <c r="JRQ41" s="508"/>
      <c r="JRR41" s="508"/>
      <c r="JRS41" s="508"/>
      <c r="JRT41" s="508"/>
      <c r="JRU41" s="508"/>
      <c r="JRV41" s="508"/>
      <c r="JRW41" s="508"/>
      <c r="JRX41" s="508"/>
      <c r="JRY41" s="507"/>
      <c r="JRZ41" s="508"/>
      <c r="JSA41" s="508"/>
      <c r="JSB41" s="508"/>
      <c r="JSC41" s="508"/>
      <c r="JSD41" s="508"/>
      <c r="JSE41" s="508"/>
      <c r="JSF41" s="508"/>
      <c r="JSG41" s="508"/>
      <c r="JSH41" s="508"/>
      <c r="JSI41" s="508"/>
      <c r="JSJ41" s="508"/>
      <c r="JSK41" s="508"/>
      <c r="JSL41" s="508"/>
      <c r="JSM41" s="507"/>
      <c r="JSN41" s="508"/>
      <c r="JSO41" s="508"/>
      <c r="JSP41" s="508"/>
      <c r="JSQ41" s="508"/>
      <c r="JSR41" s="508"/>
      <c r="JSS41" s="508"/>
      <c r="JST41" s="508"/>
      <c r="JSU41" s="508"/>
      <c r="JSV41" s="508"/>
      <c r="JSW41" s="508"/>
      <c r="JSX41" s="508"/>
      <c r="JSY41" s="508"/>
      <c r="JSZ41" s="508"/>
      <c r="JTA41" s="507"/>
      <c r="JTB41" s="508"/>
      <c r="JTC41" s="508"/>
      <c r="JTD41" s="508"/>
      <c r="JTE41" s="508"/>
      <c r="JTF41" s="508"/>
      <c r="JTG41" s="508"/>
      <c r="JTH41" s="508"/>
      <c r="JTI41" s="508"/>
      <c r="JTJ41" s="508"/>
      <c r="JTK41" s="508"/>
      <c r="JTL41" s="508"/>
      <c r="JTM41" s="508"/>
      <c r="JTN41" s="508"/>
      <c r="JTO41" s="507"/>
      <c r="JTP41" s="508"/>
      <c r="JTQ41" s="508"/>
      <c r="JTR41" s="508"/>
      <c r="JTS41" s="508"/>
      <c r="JTT41" s="508"/>
      <c r="JTU41" s="508"/>
      <c r="JTV41" s="508"/>
      <c r="JTW41" s="508"/>
      <c r="JTX41" s="508"/>
      <c r="JTY41" s="508"/>
      <c r="JTZ41" s="508"/>
      <c r="JUA41" s="508"/>
      <c r="JUB41" s="508"/>
      <c r="JUC41" s="507"/>
      <c r="JUD41" s="508"/>
      <c r="JUE41" s="508"/>
      <c r="JUF41" s="508"/>
      <c r="JUG41" s="508"/>
      <c r="JUH41" s="508"/>
      <c r="JUI41" s="508"/>
      <c r="JUJ41" s="508"/>
      <c r="JUK41" s="508"/>
      <c r="JUL41" s="508"/>
      <c r="JUM41" s="508"/>
      <c r="JUN41" s="508"/>
      <c r="JUO41" s="508"/>
      <c r="JUP41" s="508"/>
      <c r="JUQ41" s="507"/>
      <c r="JUR41" s="508"/>
      <c r="JUS41" s="508"/>
      <c r="JUT41" s="508"/>
      <c r="JUU41" s="508"/>
      <c r="JUV41" s="508"/>
      <c r="JUW41" s="508"/>
      <c r="JUX41" s="508"/>
      <c r="JUY41" s="508"/>
      <c r="JUZ41" s="508"/>
      <c r="JVA41" s="508"/>
      <c r="JVB41" s="508"/>
      <c r="JVC41" s="508"/>
      <c r="JVD41" s="508"/>
      <c r="JVE41" s="507"/>
      <c r="JVF41" s="508"/>
      <c r="JVG41" s="508"/>
      <c r="JVH41" s="508"/>
      <c r="JVI41" s="508"/>
      <c r="JVJ41" s="508"/>
      <c r="JVK41" s="508"/>
      <c r="JVL41" s="508"/>
      <c r="JVM41" s="508"/>
      <c r="JVN41" s="508"/>
      <c r="JVO41" s="508"/>
      <c r="JVP41" s="508"/>
      <c r="JVQ41" s="508"/>
      <c r="JVR41" s="508"/>
      <c r="JVS41" s="507"/>
      <c r="JVT41" s="508"/>
      <c r="JVU41" s="508"/>
      <c r="JVV41" s="508"/>
      <c r="JVW41" s="508"/>
      <c r="JVX41" s="508"/>
      <c r="JVY41" s="508"/>
      <c r="JVZ41" s="508"/>
      <c r="JWA41" s="508"/>
      <c r="JWB41" s="508"/>
      <c r="JWC41" s="508"/>
      <c r="JWD41" s="508"/>
      <c r="JWE41" s="508"/>
      <c r="JWF41" s="508"/>
      <c r="JWG41" s="507"/>
      <c r="JWH41" s="508"/>
      <c r="JWI41" s="508"/>
      <c r="JWJ41" s="508"/>
      <c r="JWK41" s="508"/>
      <c r="JWL41" s="508"/>
      <c r="JWM41" s="508"/>
      <c r="JWN41" s="508"/>
      <c r="JWO41" s="508"/>
      <c r="JWP41" s="508"/>
      <c r="JWQ41" s="508"/>
      <c r="JWR41" s="508"/>
      <c r="JWS41" s="508"/>
      <c r="JWT41" s="508"/>
      <c r="JWU41" s="507"/>
      <c r="JWV41" s="508"/>
      <c r="JWW41" s="508"/>
      <c r="JWX41" s="508"/>
      <c r="JWY41" s="508"/>
      <c r="JWZ41" s="508"/>
      <c r="JXA41" s="508"/>
      <c r="JXB41" s="508"/>
      <c r="JXC41" s="508"/>
      <c r="JXD41" s="508"/>
      <c r="JXE41" s="508"/>
      <c r="JXF41" s="508"/>
      <c r="JXG41" s="508"/>
      <c r="JXH41" s="508"/>
      <c r="JXI41" s="507"/>
      <c r="JXJ41" s="508"/>
      <c r="JXK41" s="508"/>
      <c r="JXL41" s="508"/>
      <c r="JXM41" s="508"/>
      <c r="JXN41" s="508"/>
      <c r="JXO41" s="508"/>
      <c r="JXP41" s="508"/>
      <c r="JXQ41" s="508"/>
      <c r="JXR41" s="508"/>
      <c r="JXS41" s="508"/>
      <c r="JXT41" s="508"/>
      <c r="JXU41" s="508"/>
      <c r="JXV41" s="508"/>
      <c r="JXW41" s="507"/>
      <c r="JXX41" s="508"/>
      <c r="JXY41" s="508"/>
      <c r="JXZ41" s="508"/>
      <c r="JYA41" s="508"/>
      <c r="JYB41" s="508"/>
      <c r="JYC41" s="508"/>
      <c r="JYD41" s="508"/>
      <c r="JYE41" s="508"/>
      <c r="JYF41" s="508"/>
      <c r="JYG41" s="508"/>
      <c r="JYH41" s="508"/>
      <c r="JYI41" s="508"/>
      <c r="JYJ41" s="508"/>
      <c r="JYK41" s="507"/>
      <c r="JYL41" s="508"/>
      <c r="JYM41" s="508"/>
      <c r="JYN41" s="508"/>
      <c r="JYO41" s="508"/>
      <c r="JYP41" s="508"/>
      <c r="JYQ41" s="508"/>
      <c r="JYR41" s="508"/>
      <c r="JYS41" s="508"/>
      <c r="JYT41" s="508"/>
      <c r="JYU41" s="508"/>
      <c r="JYV41" s="508"/>
      <c r="JYW41" s="508"/>
      <c r="JYX41" s="508"/>
      <c r="JYY41" s="507"/>
      <c r="JYZ41" s="508"/>
      <c r="JZA41" s="508"/>
      <c r="JZB41" s="508"/>
      <c r="JZC41" s="508"/>
      <c r="JZD41" s="508"/>
      <c r="JZE41" s="508"/>
      <c r="JZF41" s="508"/>
      <c r="JZG41" s="508"/>
      <c r="JZH41" s="508"/>
      <c r="JZI41" s="508"/>
      <c r="JZJ41" s="508"/>
      <c r="JZK41" s="508"/>
      <c r="JZL41" s="508"/>
      <c r="JZM41" s="507"/>
      <c r="JZN41" s="508"/>
      <c r="JZO41" s="508"/>
      <c r="JZP41" s="508"/>
      <c r="JZQ41" s="508"/>
      <c r="JZR41" s="508"/>
      <c r="JZS41" s="508"/>
      <c r="JZT41" s="508"/>
      <c r="JZU41" s="508"/>
      <c r="JZV41" s="508"/>
      <c r="JZW41" s="508"/>
      <c r="JZX41" s="508"/>
      <c r="JZY41" s="508"/>
      <c r="JZZ41" s="508"/>
      <c r="KAA41" s="507"/>
      <c r="KAB41" s="508"/>
      <c r="KAC41" s="508"/>
      <c r="KAD41" s="508"/>
      <c r="KAE41" s="508"/>
      <c r="KAF41" s="508"/>
      <c r="KAG41" s="508"/>
      <c r="KAH41" s="508"/>
      <c r="KAI41" s="508"/>
      <c r="KAJ41" s="508"/>
      <c r="KAK41" s="508"/>
      <c r="KAL41" s="508"/>
      <c r="KAM41" s="508"/>
      <c r="KAN41" s="508"/>
      <c r="KAO41" s="507"/>
      <c r="KAP41" s="508"/>
      <c r="KAQ41" s="508"/>
      <c r="KAR41" s="508"/>
      <c r="KAS41" s="508"/>
      <c r="KAT41" s="508"/>
      <c r="KAU41" s="508"/>
      <c r="KAV41" s="508"/>
      <c r="KAW41" s="508"/>
      <c r="KAX41" s="508"/>
      <c r="KAY41" s="508"/>
      <c r="KAZ41" s="508"/>
      <c r="KBA41" s="508"/>
      <c r="KBB41" s="508"/>
      <c r="KBC41" s="507"/>
      <c r="KBD41" s="508"/>
      <c r="KBE41" s="508"/>
      <c r="KBF41" s="508"/>
      <c r="KBG41" s="508"/>
      <c r="KBH41" s="508"/>
      <c r="KBI41" s="508"/>
      <c r="KBJ41" s="508"/>
      <c r="KBK41" s="508"/>
      <c r="KBL41" s="508"/>
      <c r="KBM41" s="508"/>
      <c r="KBN41" s="508"/>
      <c r="KBO41" s="508"/>
      <c r="KBP41" s="508"/>
      <c r="KBQ41" s="507"/>
      <c r="KBR41" s="508"/>
      <c r="KBS41" s="508"/>
      <c r="KBT41" s="508"/>
      <c r="KBU41" s="508"/>
      <c r="KBV41" s="508"/>
      <c r="KBW41" s="508"/>
      <c r="KBX41" s="508"/>
      <c r="KBY41" s="508"/>
      <c r="KBZ41" s="508"/>
      <c r="KCA41" s="508"/>
      <c r="KCB41" s="508"/>
      <c r="KCC41" s="508"/>
      <c r="KCD41" s="508"/>
      <c r="KCE41" s="507"/>
      <c r="KCF41" s="508"/>
      <c r="KCG41" s="508"/>
      <c r="KCH41" s="508"/>
      <c r="KCI41" s="508"/>
      <c r="KCJ41" s="508"/>
      <c r="KCK41" s="508"/>
      <c r="KCL41" s="508"/>
      <c r="KCM41" s="508"/>
      <c r="KCN41" s="508"/>
      <c r="KCO41" s="508"/>
      <c r="KCP41" s="508"/>
      <c r="KCQ41" s="508"/>
      <c r="KCR41" s="508"/>
      <c r="KCS41" s="507"/>
      <c r="KCT41" s="508"/>
      <c r="KCU41" s="508"/>
      <c r="KCV41" s="508"/>
      <c r="KCW41" s="508"/>
      <c r="KCX41" s="508"/>
      <c r="KCY41" s="508"/>
      <c r="KCZ41" s="508"/>
      <c r="KDA41" s="508"/>
      <c r="KDB41" s="508"/>
      <c r="KDC41" s="508"/>
      <c r="KDD41" s="508"/>
      <c r="KDE41" s="508"/>
      <c r="KDF41" s="508"/>
      <c r="KDG41" s="507"/>
      <c r="KDH41" s="508"/>
      <c r="KDI41" s="508"/>
      <c r="KDJ41" s="508"/>
      <c r="KDK41" s="508"/>
      <c r="KDL41" s="508"/>
      <c r="KDM41" s="508"/>
      <c r="KDN41" s="508"/>
      <c r="KDO41" s="508"/>
      <c r="KDP41" s="508"/>
      <c r="KDQ41" s="508"/>
      <c r="KDR41" s="508"/>
      <c r="KDS41" s="508"/>
      <c r="KDT41" s="508"/>
      <c r="KDU41" s="507"/>
      <c r="KDV41" s="508"/>
      <c r="KDW41" s="508"/>
      <c r="KDX41" s="508"/>
      <c r="KDY41" s="508"/>
      <c r="KDZ41" s="508"/>
      <c r="KEA41" s="508"/>
      <c r="KEB41" s="508"/>
      <c r="KEC41" s="508"/>
      <c r="KED41" s="508"/>
      <c r="KEE41" s="508"/>
      <c r="KEF41" s="508"/>
      <c r="KEG41" s="508"/>
      <c r="KEH41" s="508"/>
      <c r="KEI41" s="507"/>
      <c r="KEJ41" s="508"/>
      <c r="KEK41" s="508"/>
      <c r="KEL41" s="508"/>
      <c r="KEM41" s="508"/>
      <c r="KEN41" s="508"/>
      <c r="KEO41" s="508"/>
      <c r="KEP41" s="508"/>
      <c r="KEQ41" s="508"/>
      <c r="KER41" s="508"/>
      <c r="KES41" s="508"/>
      <c r="KET41" s="508"/>
      <c r="KEU41" s="508"/>
      <c r="KEV41" s="508"/>
      <c r="KEW41" s="507"/>
      <c r="KEX41" s="508"/>
      <c r="KEY41" s="508"/>
      <c r="KEZ41" s="508"/>
      <c r="KFA41" s="508"/>
      <c r="KFB41" s="508"/>
      <c r="KFC41" s="508"/>
      <c r="KFD41" s="508"/>
      <c r="KFE41" s="508"/>
      <c r="KFF41" s="508"/>
      <c r="KFG41" s="508"/>
      <c r="KFH41" s="508"/>
      <c r="KFI41" s="508"/>
      <c r="KFJ41" s="508"/>
      <c r="KFK41" s="507"/>
      <c r="KFL41" s="508"/>
      <c r="KFM41" s="508"/>
      <c r="KFN41" s="508"/>
      <c r="KFO41" s="508"/>
      <c r="KFP41" s="508"/>
      <c r="KFQ41" s="508"/>
      <c r="KFR41" s="508"/>
      <c r="KFS41" s="508"/>
      <c r="KFT41" s="508"/>
      <c r="KFU41" s="508"/>
      <c r="KFV41" s="508"/>
      <c r="KFW41" s="508"/>
      <c r="KFX41" s="508"/>
      <c r="KFY41" s="507"/>
      <c r="KFZ41" s="508"/>
      <c r="KGA41" s="508"/>
      <c r="KGB41" s="508"/>
      <c r="KGC41" s="508"/>
      <c r="KGD41" s="508"/>
      <c r="KGE41" s="508"/>
      <c r="KGF41" s="508"/>
      <c r="KGG41" s="508"/>
      <c r="KGH41" s="508"/>
      <c r="KGI41" s="508"/>
      <c r="KGJ41" s="508"/>
      <c r="KGK41" s="508"/>
      <c r="KGL41" s="508"/>
      <c r="KGM41" s="507"/>
      <c r="KGN41" s="508"/>
      <c r="KGO41" s="508"/>
      <c r="KGP41" s="508"/>
      <c r="KGQ41" s="508"/>
      <c r="KGR41" s="508"/>
      <c r="KGS41" s="508"/>
      <c r="KGT41" s="508"/>
      <c r="KGU41" s="508"/>
      <c r="KGV41" s="508"/>
      <c r="KGW41" s="508"/>
      <c r="KGX41" s="508"/>
      <c r="KGY41" s="508"/>
      <c r="KGZ41" s="508"/>
      <c r="KHA41" s="507"/>
      <c r="KHB41" s="508"/>
      <c r="KHC41" s="508"/>
      <c r="KHD41" s="508"/>
      <c r="KHE41" s="508"/>
      <c r="KHF41" s="508"/>
      <c r="KHG41" s="508"/>
      <c r="KHH41" s="508"/>
      <c r="KHI41" s="508"/>
      <c r="KHJ41" s="508"/>
      <c r="KHK41" s="508"/>
      <c r="KHL41" s="508"/>
      <c r="KHM41" s="508"/>
      <c r="KHN41" s="508"/>
      <c r="KHO41" s="507"/>
      <c r="KHP41" s="508"/>
      <c r="KHQ41" s="508"/>
      <c r="KHR41" s="508"/>
      <c r="KHS41" s="508"/>
      <c r="KHT41" s="508"/>
      <c r="KHU41" s="508"/>
      <c r="KHV41" s="508"/>
      <c r="KHW41" s="508"/>
      <c r="KHX41" s="508"/>
      <c r="KHY41" s="508"/>
      <c r="KHZ41" s="508"/>
      <c r="KIA41" s="508"/>
      <c r="KIB41" s="508"/>
      <c r="KIC41" s="507"/>
      <c r="KID41" s="508"/>
      <c r="KIE41" s="508"/>
      <c r="KIF41" s="508"/>
      <c r="KIG41" s="508"/>
      <c r="KIH41" s="508"/>
      <c r="KII41" s="508"/>
      <c r="KIJ41" s="508"/>
      <c r="KIK41" s="508"/>
      <c r="KIL41" s="508"/>
      <c r="KIM41" s="508"/>
      <c r="KIN41" s="508"/>
      <c r="KIO41" s="508"/>
      <c r="KIP41" s="508"/>
      <c r="KIQ41" s="507"/>
      <c r="KIR41" s="508"/>
      <c r="KIS41" s="508"/>
      <c r="KIT41" s="508"/>
      <c r="KIU41" s="508"/>
      <c r="KIV41" s="508"/>
      <c r="KIW41" s="508"/>
      <c r="KIX41" s="508"/>
      <c r="KIY41" s="508"/>
      <c r="KIZ41" s="508"/>
      <c r="KJA41" s="508"/>
      <c r="KJB41" s="508"/>
      <c r="KJC41" s="508"/>
      <c r="KJD41" s="508"/>
      <c r="KJE41" s="507"/>
      <c r="KJF41" s="508"/>
      <c r="KJG41" s="508"/>
      <c r="KJH41" s="508"/>
      <c r="KJI41" s="508"/>
      <c r="KJJ41" s="508"/>
      <c r="KJK41" s="508"/>
      <c r="KJL41" s="508"/>
      <c r="KJM41" s="508"/>
      <c r="KJN41" s="508"/>
      <c r="KJO41" s="508"/>
      <c r="KJP41" s="508"/>
      <c r="KJQ41" s="508"/>
      <c r="KJR41" s="508"/>
      <c r="KJS41" s="507"/>
      <c r="KJT41" s="508"/>
      <c r="KJU41" s="508"/>
      <c r="KJV41" s="508"/>
      <c r="KJW41" s="508"/>
      <c r="KJX41" s="508"/>
      <c r="KJY41" s="508"/>
      <c r="KJZ41" s="508"/>
      <c r="KKA41" s="508"/>
      <c r="KKB41" s="508"/>
      <c r="KKC41" s="508"/>
      <c r="KKD41" s="508"/>
      <c r="KKE41" s="508"/>
      <c r="KKF41" s="508"/>
      <c r="KKG41" s="507"/>
      <c r="KKH41" s="508"/>
      <c r="KKI41" s="508"/>
      <c r="KKJ41" s="508"/>
      <c r="KKK41" s="508"/>
      <c r="KKL41" s="508"/>
      <c r="KKM41" s="508"/>
      <c r="KKN41" s="508"/>
      <c r="KKO41" s="508"/>
      <c r="KKP41" s="508"/>
      <c r="KKQ41" s="508"/>
      <c r="KKR41" s="508"/>
      <c r="KKS41" s="508"/>
      <c r="KKT41" s="508"/>
      <c r="KKU41" s="507"/>
      <c r="KKV41" s="508"/>
      <c r="KKW41" s="508"/>
      <c r="KKX41" s="508"/>
      <c r="KKY41" s="508"/>
      <c r="KKZ41" s="508"/>
      <c r="KLA41" s="508"/>
      <c r="KLB41" s="508"/>
      <c r="KLC41" s="508"/>
      <c r="KLD41" s="508"/>
      <c r="KLE41" s="508"/>
      <c r="KLF41" s="508"/>
      <c r="KLG41" s="508"/>
      <c r="KLH41" s="508"/>
      <c r="KLI41" s="507"/>
      <c r="KLJ41" s="508"/>
      <c r="KLK41" s="508"/>
      <c r="KLL41" s="508"/>
      <c r="KLM41" s="508"/>
      <c r="KLN41" s="508"/>
      <c r="KLO41" s="508"/>
      <c r="KLP41" s="508"/>
      <c r="KLQ41" s="508"/>
      <c r="KLR41" s="508"/>
      <c r="KLS41" s="508"/>
      <c r="KLT41" s="508"/>
      <c r="KLU41" s="508"/>
      <c r="KLV41" s="508"/>
      <c r="KLW41" s="507"/>
      <c r="KLX41" s="508"/>
      <c r="KLY41" s="508"/>
      <c r="KLZ41" s="508"/>
      <c r="KMA41" s="508"/>
      <c r="KMB41" s="508"/>
      <c r="KMC41" s="508"/>
      <c r="KMD41" s="508"/>
      <c r="KME41" s="508"/>
      <c r="KMF41" s="508"/>
      <c r="KMG41" s="508"/>
      <c r="KMH41" s="508"/>
      <c r="KMI41" s="508"/>
      <c r="KMJ41" s="508"/>
      <c r="KMK41" s="507"/>
      <c r="KML41" s="508"/>
      <c r="KMM41" s="508"/>
      <c r="KMN41" s="508"/>
      <c r="KMO41" s="508"/>
      <c r="KMP41" s="508"/>
      <c r="KMQ41" s="508"/>
      <c r="KMR41" s="508"/>
      <c r="KMS41" s="508"/>
      <c r="KMT41" s="508"/>
      <c r="KMU41" s="508"/>
      <c r="KMV41" s="508"/>
      <c r="KMW41" s="508"/>
      <c r="KMX41" s="508"/>
      <c r="KMY41" s="507"/>
      <c r="KMZ41" s="508"/>
      <c r="KNA41" s="508"/>
      <c r="KNB41" s="508"/>
      <c r="KNC41" s="508"/>
      <c r="KND41" s="508"/>
      <c r="KNE41" s="508"/>
      <c r="KNF41" s="508"/>
      <c r="KNG41" s="508"/>
      <c r="KNH41" s="508"/>
      <c r="KNI41" s="508"/>
      <c r="KNJ41" s="508"/>
      <c r="KNK41" s="508"/>
      <c r="KNL41" s="508"/>
      <c r="KNM41" s="507"/>
      <c r="KNN41" s="508"/>
      <c r="KNO41" s="508"/>
      <c r="KNP41" s="508"/>
      <c r="KNQ41" s="508"/>
      <c r="KNR41" s="508"/>
      <c r="KNS41" s="508"/>
      <c r="KNT41" s="508"/>
      <c r="KNU41" s="508"/>
      <c r="KNV41" s="508"/>
      <c r="KNW41" s="508"/>
      <c r="KNX41" s="508"/>
      <c r="KNY41" s="508"/>
      <c r="KNZ41" s="508"/>
      <c r="KOA41" s="507"/>
      <c r="KOB41" s="508"/>
      <c r="KOC41" s="508"/>
      <c r="KOD41" s="508"/>
      <c r="KOE41" s="508"/>
      <c r="KOF41" s="508"/>
      <c r="KOG41" s="508"/>
      <c r="KOH41" s="508"/>
      <c r="KOI41" s="508"/>
      <c r="KOJ41" s="508"/>
      <c r="KOK41" s="508"/>
      <c r="KOL41" s="508"/>
      <c r="KOM41" s="508"/>
      <c r="KON41" s="508"/>
      <c r="KOO41" s="507"/>
      <c r="KOP41" s="508"/>
      <c r="KOQ41" s="508"/>
      <c r="KOR41" s="508"/>
      <c r="KOS41" s="508"/>
      <c r="KOT41" s="508"/>
      <c r="KOU41" s="508"/>
      <c r="KOV41" s="508"/>
      <c r="KOW41" s="508"/>
      <c r="KOX41" s="508"/>
      <c r="KOY41" s="508"/>
      <c r="KOZ41" s="508"/>
      <c r="KPA41" s="508"/>
      <c r="KPB41" s="508"/>
      <c r="KPC41" s="507"/>
      <c r="KPD41" s="508"/>
      <c r="KPE41" s="508"/>
      <c r="KPF41" s="508"/>
      <c r="KPG41" s="508"/>
      <c r="KPH41" s="508"/>
      <c r="KPI41" s="508"/>
      <c r="KPJ41" s="508"/>
      <c r="KPK41" s="508"/>
      <c r="KPL41" s="508"/>
      <c r="KPM41" s="508"/>
      <c r="KPN41" s="508"/>
      <c r="KPO41" s="508"/>
      <c r="KPP41" s="508"/>
      <c r="KPQ41" s="507"/>
      <c r="KPR41" s="508"/>
      <c r="KPS41" s="508"/>
      <c r="KPT41" s="508"/>
      <c r="KPU41" s="508"/>
      <c r="KPV41" s="508"/>
      <c r="KPW41" s="508"/>
      <c r="KPX41" s="508"/>
      <c r="KPY41" s="508"/>
      <c r="KPZ41" s="508"/>
      <c r="KQA41" s="508"/>
      <c r="KQB41" s="508"/>
      <c r="KQC41" s="508"/>
      <c r="KQD41" s="508"/>
      <c r="KQE41" s="507"/>
      <c r="KQF41" s="508"/>
      <c r="KQG41" s="508"/>
      <c r="KQH41" s="508"/>
      <c r="KQI41" s="508"/>
      <c r="KQJ41" s="508"/>
      <c r="KQK41" s="508"/>
      <c r="KQL41" s="508"/>
      <c r="KQM41" s="508"/>
      <c r="KQN41" s="508"/>
      <c r="KQO41" s="508"/>
      <c r="KQP41" s="508"/>
      <c r="KQQ41" s="508"/>
      <c r="KQR41" s="508"/>
      <c r="KQS41" s="507"/>
      <c r="KQT41" s="508"/>
      <c r="KQU41" s="508"/>
      <c r="KQV41" s="508"/>
      <c r="KQW41" s="508"/>
      <c r="KQX41" s="508"/>
      <c r="KQY41" s="508"/>
      <c r="KQZ41" s="508"/>
      <c r="KRA41" s="508"/>
      <c r="KRB41" s="508"/>
      <c r="KRC41" s="508"/>
      <c r="KRD41" s="508"/>
      <c r="KRE41" s="508"/>
      <c r="KRF41" s="508"/>
      <c r="KRG41" s="507"/>
      <c r="KRH41" s="508"/>
      <c r="KRI41" s="508"/>
      <c r="KRJ41" s="508"/>
      <c r="KRK41" s="508"/>
      <c r="KRL41" s="508"/>
      <c r="KRM41" s="508"/>
      <c r="KRN41" s="508"/>
      <c r="KRO41" s="508"/>
      <c r="KRP41" s="508"/>
      <c r="KRQ41" s="508"/>
      <c r="KRR41" s="508"/>
      <c r="KRS41" s="508"/>
      <c r="KRT41" s="508"/>
      <c r="KRU41" s="507"/>
      <c r="KRV41" s="508"/>
      <c r="KRW41" s="508"/>
      <c r="KRX41" s="508"/>
      <c r="KRY41" s="508"/>
      <c r="KRZ41" s="508"/>
      <c r="KSA41" s="508"/>
      <c r="KSB41" s="508"/>
      <c r="KSC41" s="508"/>
      <c r="KSD41" s="508"/>
      <c r="KSE41" s="508"/>
      <c r="KSF41" s="508"/>
      <c r="KSG41" s="508"/>
      <c r="KSH41" s="508"/>
      <c r="KSI41" s="507"/>
      <c r="KSJ41" s="508"/>
      <c r="KSK41" s="508"/>
      <c r="KSL41" s="508"/>
      <c r="KSM41" s="508"/>
      <c r="KSN41" s="508"/>
      <c r="KSO41" s="508"/>
      <c r="KSP41" s="508"/>
      <c r="KSQ41" s="508"/>
      <c r="KSR41" s="508"/>
      <c r="KSS41" s="508"/>
      <c r="KST41" s="508"/>
      <c r="KSU41" s="508"/>
      <c r="KSV41" s="508"/>
      <c r="KSW41" s="507"/>
      <c r="KSX41" s="508"/>
      <c r="KSY41" s="508"/>
      <c r="KSZ41" s="508"/>
      <c r="KTA41" s="508"/>
      <c r="KTB41" s="508"/>
      <c r="KTC41" s="508"/>
      <c r="KTD41" s="508"/>
      <c r="KTE41" s="508"/>
      <c r="KTF41" s="508"/>
      <c r="KTG41" s="508"/>
      <c r="KTH41" s="508"/>
      <c r="KTI41" s="508"/>
      <c r="KTJ41" s="508"/>
      <c r="KTK41" s="507"/>
      <c r="KTL41" s="508"/>
      <c r="KTM41" s="508"/>
      <c r="KTN41" s="508"/>
      <c r="KTO41" s="508"/>
      <c r="KTP41" s="508"/>
      <c r="KTQ41" s="508"/>
      <c r="KTR41" s="508"/>
      <c r="KTS41" s="508"/>
      <c r="KTT41" s="508"/>
      <c r="KTU41" s="508"/>
      <c r="KTV41" s="508"/>
      <c r="KTW41" s="508"/>
      <c r="KTX41" s="508"/>
      <c r="KTY41" s="507"/>
      <c r="KTZ41" s="508"/>
      <c r="KUA41" s="508"/>
      <c r="KUB41" s="508"/>
      <c r="KUC41" s="508"/>
      <c r="KUD41" s="508"/>
      <c r="KUE41" s="508"/>
      <c r="KUF41" s="508"/>
      <c r="KUG41" s="508"/>
      <c r="KUH41" s="508"/>
      <c r="KUI41" s="508"/>
      <c r="KUJ41" s="508"/>
      <c r="KUK41" s="508"/>
      <c r="KUL41" s="508"/>
      <c r="KUM41" s="507"/>
      <c r="KUN41" s="508"/>
      <c r="KUO41" s="508"/>
      <c r="KUP41" s="508"/>
      <c r="KUQ41" s="508"/>
      <c r="KUR41" s="508"/>
      <c r="KUS41" s="508"/>
      <c r="KUT41" s="508"/>
      <c r="KUU41" s="508"/>
      <c r="KUV41" s="508"/>
      <c r="KUW41" s="508"/>
      <c r="KUX41" s="508"/>
      <c r="KUY41" s="508"/>
      <c r="KUZ41" s="508"/>
      <c r="KVA41" s="507"/>
      <c r="KVB41" s="508"/>
      <c r="KVC41" s="508"/>
      <c r="KVD41" s="508"/>
      <c r="KVE41" s="508"/>
      <c r="KVF41" s="508"/>
      <c r="KVG41" s="508"/>
      <c r="KVH41" s="508"/>
      <c r="KVI41" s="508"/>
      <c r="KVJ41" s="508"/>
      <c r="KVK41" s="508"/>
      <c r="KVL41" s="508"/>
      <c r="KVM41" s="508"/>
      <c r="KVN41" s="508"/>
      <c r="KVO41" s="507"/>
      <c r="KVP41" s="508"/>
      <c r="KVQ41" s="508"/>
      <c r="KVR41" s="508"/>
      <c r="KVS41" s="508"/>
      <c r="KVT41" s="508"/>
      <c r="KVU41" s="508"/>
      <c r="KVV41" s="508"/>
      <c r="KVW41" s="508"/>
      <c r="KVX41" s="508"/>
      <c r="KVY41" s="508"/>
      <c r="KVZ41" s="508"/>
      <c r="KWA41" s="508"/>
      <c r="KWB41" s="508"/>
      <c r="KWC41" s="507"/>
      <c r="KWD41" s="508"/>
      <c r="KWE41" s="508"/>
      <c r="KWF41" s="508"/>
      <c r="KWG41" s="508"/>
      <c r="KWH41" s="508"/>
      <c r="KWI41" s="508"/>
      <c r="KWJ41" s="508"/>
      <c r="KWK41" s="508"/>
      <c r="KWL41" s="508"/>
      <c r="KWM41" s="508"/>
      <c r="KWN41" s="508"/>
      <c r="KWO41" s="508"/>
      <c r="KWP41" s="508"/>
      <c r="KWQ41" s="507"/>
      <c r="KWR41" s="508"/>
      <c r="KWS41" s="508"/>
      <c r="KWT41" s="508"/>
      <c r="KWU41" s="508"/>
      <c r="KWV41" s="508"/>
      <c r="KWW41" s="508"/>
      <c r="KWX41" s="508"/>
      <c r="KWY41" s="508"/>
      <c r="KWZ41" s="508"/>
      <c r="KXA41" s="508"/>
      <c r="KXB41" s="508"/>
      <c r="KXC41" s="508"/>
      <c r="KXD41" s="508"/>
      <c r="KXE41" s="507"/>
      <c r="KXF41" s="508"/>
      <c r="KXG41" s="508"/>
      <c r="KXH41" s="508"/>
      <c r="KXI41" s="508"/>
      <c r="KXJ41" s="508"/>
      <c r="KXK41" s="508"/>
      <c r="KXL41" s="508"/>
      <c r="KXM41" s="508"/>
      <c r="KXN41" s="508"/>
      <c r="KXO41" s="508"/>
      <c r="KXP41" s="508"/>
      <c r="KXQ41" s="508"/>
      <c r="KXR41" s="508"/>
      <c r="KXS41" s="507"/>
      <c r="KXT41" s="508"/>
      <c r="KXU41" s="508"/>
      <c r="KXV41" s="508"/>
      <c r="KXW41" s="508"/>
      <c r="KXX41" s="508"/>
      <c r="KXY41" s="508"/>
      <c r="KXZ41" s="508"/>
      <c r="KYA41" s="508"/>
      <c r="KYB41" s="508"/>
      <c r="KYC41" s="508"/>
      <c r="KYD41" s="508"/>
      <c r="KYE41" s="508"/>
      <c r="KYF41" s="508"/>
      <c r="KYG41" s="507"/>
      <c r="KYH41" s="508"/>
      <c r="KYI41" s="508"/>
      <c r="KYJ41" s="508"/>
      <c r="KYK41" s="508"/>
      <c r="KYL41" s="508"/>
      <c r="KYM41" s="508"/>
      <c r="KYN41" s="508"/>
      <c r="KYO41" s="508"/>
      <c r="KYP41" s="508"/>
      <c r="KYQ41" s="508"/>
      <c r="KYR41" s="508"/>
      <c r="KYS41" s="508"/>
      <c r="KYT41" s="508"/>
      <c r="KYU41" s="507"/>
      <c r="KYV41" s="508"/>
      <c r="KYW41" s="508"/>
      <c r="KYX41" s="508"/>
      <c r="KYY41" s="508"/>
      <c r="KYZ41" s="508"/>
      <c r="KZA41" s="508"/>
      <c r="KZB41" s="508"/>
      <c r="KZC41" s="508"/>
      <c r="KZD41" s="508"/>
      <c r="KZE41" s="508"/>
      <c r="KZF41" s="508"/>
      <c r="KZG41" s="508"/>
      <c r="KZH41" s="508"/>
      <c r="KZI41" s="507"/>
      <c r="KZJ41" s="508"/>
      <c r="KZK41" s="508"/>
      <c r="KZL41" s="508"/>
      <c r="KZM41" s="508"/>
      <c r="KZN41" s="508"/>
      <c r="KZO41" s="508"/>
      <c r="KZP41" s="508"/>
      <c r="KZQ41" s="508"/>
      <c r="KZR41" s="508"/>
      <c r="KZS41" s="508"/>
      <c r="KZT41" s="508"/>
      <c r="KZU41" s="508"/>
      <c r="KZV41" s="508"/>
      <c r="KZW41" s="507"/>
      <c r="KZX41" s="508"/>
      <c r="KZY41" s="508"/>
      <c r="KZZ41" s="508"/>
      <c r="LAA41" s="508"/>
      <c r="LAB41" s="508"/>
      <c r="LAC41" s="508"/>
      <c r="LAD41" s="508"/>
      <c r="LAE41" s="508"/>
      <c r="LAF41" s="508"/>
      <c r="LAG41" s="508"/>
      <c r="LAH41" s="508"/>
      <c r="LAI41" s="508"/>
      <c r="LAJ41" s="508"/>
      <c r="LAK41" s="507"/>
      <c r="LAL41" s="508"/>
      <c r="LAM41" s="508"/>
      <c r="LAN41" s="508"/>
      <c r="LAO41" s="508"/>
      <c r="LAP41" s="508"/>
      <c r="LAQ41" s="508"/>
      <c r="LAR41" s="508"/>
      <c r="LAS41" s="508"/>
      <c r="LAT41" s="508"/>
      <c r="LAU41" s="508"/>
      <c r="LAV41" s="508"/>
      <c r="LAW41" s="508"/>
      <c r="LAX41" s="508"/>
      <c r="LAY41" s="507"/>
      <c r="LAZ41" s="508"/>
      <c r="LBA41" s="508"/>
      <c r="LBB41" s="508"/>
      <c r="LBC41" s="508"/>
      <c r="LBD41" s="508"/>
      <c r="LBE41" s="508"/>
      <c r="LBF41" s="508"/>
      <c r="LBG41" s="508"/>
      <c r="LBH41" s="508"/>
      <c r="LBI41" s="508"/>
      <c r="LBJ41" s="508"/>
      <c r="LBK41" s="508"/>
      <c r="LBL41" s="508"/>
      <c r="LBM41" s="507"/>
      <c r="LBN41" s="508"/>
      <c r="LBO41" s="508"/>
      <c r="LBP41" s="508"/>
      <c r="LBQ41" s="508"/>
      <c r="LBR41" s="508"/>
      <c r="LBS41" s="508"/>
      <c r="LBT41" s="508"/>
      <c r="LBU41" s="508"/>
      <c r="LBV41" s="508"/>
      <c r="LBW41" s="508"/>
      <c r="LBX41" s="508"/>
      <c r="LBY41" s="508"/>
      <c r="LBZ41" s="508"/>
      <c r="LCA41" s="507"/>
      <c r="LCB41" s="508"/>
      <c r="LCC41" s="508"/>
      <c r="LCD41" s="508"/>
      <c r="LCE41" s="508"/>
      <c r="LCF41" s="508"/>
      <c r="LCG41" s="508"/>
      <c r="LCH41" s="508"/>
      <c r="LCI41" s="508"/>
      <c r="LCJ41" s="508"/>
      <c r="LCK41" s="508"/>
      <c r="LCL41" s="508"/>
      <c r="LCM41" s="508"/>
      <c r="LCN41" s="508"/>
      <c r="LCO41" s="507"/>
      <c r="LCP41" s="508"/>
      <c r="LCQ41" s="508"/>
      <c r="LCR41" s="508"/>
      <c r="LCS41" s="508"/>
      <c r="LCT41" s="508"/>
      <c r="LCU41" s="508"/>
      <c r="LCV41" s="508"/>
      <c r="LCW41" s="508"/>
      <c r="LCX41" s="508"/>
      <c r="LCY41" s="508"/>
      <c r="LCZ41" s="508"/>
      <c r="LDA41" s="508"/>
      <c r="LDB41" s="508"/>
      <c r="LDC41" s="507"/>
      <c r="LDD41" s="508"/>
      <c r="LDE41" s="508"/>
      <c r="LDF41" s="508"/>
      <c r="LDG41" s="508"/>
      <c r="LDH41" s="508"/>
      <c r="LDI41" s="508"/>
      <c r="LDJ41" s="508"/>
      <c r="LDK41" s="508"/>
      <c r="LDL41" s="508"/>
      <c r="LDM41" s="508"/>
      <c r="LDN41" s="508"/>
      <c r="LDO41" s="508"/>
      <c r="LDP41" s="508"/>
      <c r="LDQ41" s="507"/>
      <c r="LDR41" s="508"/>
      <c r="LDS41" s="508"/>
      <c r="LDT41" s="508"/>
      <c r="LDU41" s="508"/>
      <c r="LDV41" s="508"/>
      <c r="LDW41" s="508"/>
      <c r="LDX41" s="508"/>
      <c r="LDY41" s="508"/>
      <c r="LDZ41" s="508"/>
      <c r="LEA41" s="508"/>
      <c r="LEB41" s="508"/>
      <c r="LEC41" s="508"/>
      <c r="LED41" s="508"/>
      <c r="LEE41" s="507"/>
      <c r="LEF41" s="508"/>
      <c r="LEG41" s="508"/>
      <c r="LEH41" s="508"/>
      <c r="LEI41" s="508"/>
      <c r="LEJ41" s="508"/>
      <c r="LEK41" s="508"/>
      <c r="LEL41" s="508"/>
      <c r="LEM41" s="508"/>
      <c r="LEN41" s="508"/>
      <c r="LEO41" s="508"/>
      <c r="LEP41" s="508"/>
      <c r="LEQ41" s="508"/>
      <c r="LER41" s="508"/>
      <c r="LES41" s="507"/>
      <c r="LET41" s="508"/>
      <c r="LEU41" s="508"/>
      <c r="LEV41" s="508"/>
      <c r="LEW41" s="508"/>
      <c r="LEX41" s="508"/>
      <c r="LEY41" s="508"/>
      <c r="LEZ41" s="508"/>
      <c r="LFA41" s="508"/>
      <c r="LFB41" s="508"/>
      <c r="LFC41" s="508"/>
      <c r="LFD41" s="508"/>
      <c r="LFE41" s="508"/>
      <c r="LFF41" s="508"/>
      <c r="LFG41" s="507"/>
      <c r="LFH41" s="508"/>
      <c r="LFI41" s="508"/>
      <c r="LFJ41" s="508"/>
      <c r="LFK41" s="508"/>
      <c r="LFL41" s="508"/>
      <c r="LFM41" s="508"/>
      <c r="LFN41" s="508"/>
      <c r="LFO41" s="508"/>
      <c r="LFP41" s="508"/>
      <c r="LFQ41" s="508"/>
      <c r="LFR41" s="508"/>
      <c r="LFS41" s="508"/>
      <c r="LFT41" s="508"/>
      <c r="LFU41" s="507"/>
      <c r="LFV41" s="508"/>
      <c r="LFW41" s="508"/>
      <c r="LFX41" s="508"/>
      <c r="LFY41" s="508"/>
      <c r="LFZ41" s="508"/>
      <c r="LGA41" s="508"/>
      <c r="LGB41" s="508"/>
      <c r="LGC41" s="508"/>
      <c r="LGD41" s="508"/>
      <c r="LGE41" s="508"/>
      <c r="LGF41" s="508"/>
      <c r="LGG41" s="508"/>
      <c r="LGH41" s="508"/>
      <c r="LGI41" s="507"/>
      <c r="LGJ41" s="508"/>
      <c r="LGK41" s="508"/>
      <c r="LGL41" s="508"/>
      <c r="LGM41" s="508"/>
      <c r="LGN41" s="508"/>
      <c r="LGO41" s="508"/>
      <c r="LGP41" s="508"/>
      <c r="LGQ41" s="508"/>
      <c r="LGR41" s="508"/>
      <c r="LGS41" s="508"/>
      <c r="LGT41" s="508"/>
      <c r="LGU41" s="508"/>
      <c r="LGV41" s="508"/>
      <c r="LGW41" s="507"/>
      <c r="LGX41" s="508"/>
      <c r="LGY41" s="508"/>
      <c r="LGZ41" s="508"/>
      <c r="LHA41" s="508"/>
      <c r="LHB41" s="508"/>
      <c r="LHC41" s="508"/>
      <c r="LHD41" s="508"/>
      <c r="LHE41" s="508"/>
      <c r="LHF41" s="508"/>
      <c r="LHG41" s="508"/>
      <c r="LHH41" s="508"/>
      <c r="LHI41" s="508"/>
      <c r="LHJ41" s="508"/>
      <c r="LHK41" s="507"/>
      <c r="LHL41" s="508"/>
      <c r="LHM41" s="508"/>
      <c r="LHN41" s="508"/>
      <c r="LHO41" s="508"/>
      <c r="LHP41" s="508"/>
      <c r="LHQ41" s="508"/>
      <c r="LHR41" s="508"/>
      <c r="LHS41" s="508"/>
      <c r="LHT41" s="508"/>
      <c r="LHU41" s="508"/>
      <c r="LHV41" s="508"/>
      <c r="LHW41" s="508"/>
      <c r="LHX41" s="508"/>
      <c r="LHY41" s="507"/>
      <c r="LHZ41" s="508"/>
      <c r="LIA41" s="508"/>
      <c r="LIB41" s="508"/>
      <c r="LIC41" s="508"/>
      <c r="LID41" s="508"/>
      <c r="LIE41" s="508"/>
      <c r="LIF41" s="508"/>
      <c r="LIG41" s="508"/>
      <c r="LIH41" s="508"/>
      <c r="LII41" s="508"/>
      <c r="LIJ41" s="508"/>
      <c r="LIK41" s="508"/>
      <c r="LIL41" s="508"/>
      <c r="LIM41" s="507"/>
      <c r="LIN41" s="508"/>
      <c r="LIO41" s="508"/>
      <c r="LIP41" s="508"/>
      <c r="LIQ41" s="508"/>
      <c r="LIR41" s="508"/>
      <c r="LIS41" s="508"/>
      <c r="LIT41" s="508"/>
      <c r="LIU41" s="508"/>
      <c r="LIV41" s="508"/>
      <c r="LIW41" s="508"/>
      <c r="LIX41" s="508"/>
      <c r="LIY41" s="508"/>
      <c r="LIZ41" s="508"/>
      <c r="LJA41" s="507"/>
      <c r="LJB41" s="508"/>
      <c r="LJC41" s="508"/>
      <c r="LJD41" s="508"/>
      <c r="LJE41" s="508"/>
      <c r="LJF41" s="508"/>
      <c r="LJG41" s="508"/>
      <c r="LJH41" s="508"/>
      <c r="LJI41" s="508"/>
      <c r="LJJ41" s="508"/>
      <c r="LJK41" s="508"/>
      <c r="LJL41" s="508"/>
      <c r="LJM41" s="508"/>
      <c r="LJN41" s="508"/>
      <c r="LJO41" s="507"/>
      <c r="LJP41" s="508"/>
      <c r="LJQ41" s="508"/>
      <c r="LJR41" s="508"/>
      <c r="LJS41" s="508"/>
      <c r="LJT41" s="508"/>
      <c r="LJU41" s="508"/>
      <c r="LJV41" s="508"/>
      <c r="LJW41" s="508"/>
      <c r="LJX41" s="508"/>
      <c r="LJY41" s="508"/>
      <c r="LJZ41" s="508"/>
      <c r="LKA41" s="508"/>
      <c r="LKB41" s="508"/>
      <c r="LKC41" s="507"/>
      <c r="LKD41" s="508"/>
      <c r="LKE41" s="508"/>
      <c r="LKF41" s="508"/>
      <c r="LKG41" s="508"/>
      <c r="LKH41" s="508"/>
      <c r="LKI41" s="508"/>
      <c r="LKJ41" s="508"/>
      <c r="LKK41" s="508"/>
      <c r="LKL41" s="508"/>
      <c r="LKM41" s="508"/>
      <c r="LKN41" s="508"/>
      <c r="LKO41" s="508"/>
      <c r="LKP41" s="508"/>
      <c r="LKQ41" s="507"/>
      <c r="LKR41" s="508"/>
      <c r="LKS41" s="508"/>
      <c r="LKT41" s="508"/>
      <c r="LKU41" s="508"/>
      <c r="LKV41" s="508"/>
      <c r="LKW41" s="508"/>
      <c r="LKX41" s="508"/>
      <c r="LKY41" s="508"/>
      <c r="LKZ41" s="508"/>
      <c r="LLA41" s="508"/>
      <c r="LLB41" s="508"/>
      <c r="LLC41" s="508"/>
      <c r="LLD41" s="508"/>
      <c r="LLE41" s="507"/>
      <c r="LLF41" s="508"/>
      <c r="LLG41" s="508"/>
      <c r="LLH41" s="508"/>
      <c r="LLI41" s="508"/>
      <c r="LLJ41" s="508"/>
      <c r="LLK41" s="508"/>
      <c r="LLL41" s="508"/>
      <c r="LLM41" s="508"/>
      <c r="LLN41" s="508"/>
      <c r="LLO41" s="508"/>
      <c r="LLP41" s="508"/>
      <c r="LLQ41" s="508"/>
      <c r="LLR41" s="508"/>
      <c r="LLS41" s="507"/>
      <c r="LLT41" s="508"/>
      <c r="LLU41" s="508"/>
      <c r="LLV41" s="508"/>
      <c r="LLW41" s="508"/>
      <c r="LLX41" s="508"/>
      <c r="LLY41" s="508"/>
      <c r="LLZ41" s="508"/>
      <c r="LMA41" s="508"/>
      <c r="LMB41" s="508"/>
      <c r="LMC41" s="508"/>
      <c r="LMD41" s="508"/>
      <c r="LME41" s="508"/>
      <c r="LMF41" s="508"/>
      <c r="LMG41" s="507"/>
      <c r="LMH41" s="508"/>
      <c r="LMI41" s="508"/>
      <c r="LMJ41" s="508"/>
      <c r="LMK41" s="508"/>
      <c r="LML41" s="508"/>
      <c r="LMM41" s="508"/>
      <c r="LMN41" s="508"/>
      <c r="LMO41" s="508"/>
      <c r="LMP41" s="508"/>
      <c r="LMQ41" s="508"/>
      <c r="LMR41" s="508"/>
      <c r="LMS41" s="508"/>
      <c r="LMT41" s="508"/>
      <c r="LMU41" s="507"/>
      <c r="LMV41" s="508"/>
      <c r="LMW41" s="508"/>
      <c r="LMX41" s="508"/>
      <c r="LMY41" s="508"/>
      <c r="LMZ41" s="508"/>
      <c r="LNA41" s="508"/>
      <c r="LNB41" s="508"/>
      <c r="LNC41" s="508"/>
      <c r="LND41" s="508"/>
      <c r="LNE41" s="508"/>
      <c r="LNF41" s="508"/>
      <c r="LNG41" s="508"/>
      <c r="LNH41" s="508"/>
      <c r="LNI41" s="507"/>
      <c r="LNJ41" s="508"/>
      <c r="LNK41" s="508"/>
      <c r="LNL41" s="508"/>
      <c r="LNM41" s="508"/>
      <c r="LNN41" s="508"/>
      <c r="LNO41" s="508"/>
      <c r="LNP41" s="508"/>
      <c r="LNQ41" s="508"/>
      <c r="LNR41" s="508"/>
      <c r="LNS41" s="508"/>
      <c r="LNT41" s="508"/>
      <c r="LNU41" s="508"/>
      <c r="LNV41" s="508"/>
      <c r="LNW41" s="507"/>
      <c r="LNX41" s="508"/>
      <c r="LNY41" s="508"/>
      <c r="LNZ41" s="508"/>
      <c r="LOA41" s="508"/>
      <c r="LOB41" s="508"/>
      <c r="LOC41" s="508"/>
      <c r="LOD41" s="508"/>
      <c r="LOE41" s="508"/>
      <c r="LOF41" s="508"/>
      <c r="LOG41" s="508"/>
      <c r="LOH41" s="508"/>
      <c r="LOI41" s="508"/>
      <c r="LOJ41" s="508"/>
      <c r="LOK41" s="507"/>
      <c r="LOL41" s="508"/>
      <c r="LOM41" s="508"/>
      <c r="LON41" s="508"/>
      <c r="LOO41" s="508"/>
      <c r="LOP41" s="508"/>
      <c r="LOQ41" s="508"/>
      <c r="LOR41" s="508"/>
      <c r="LOS41" s="508"/>
      <c r="LOT41" s="508"/>
      <c r="LOU41" s="508"/>
      <c r="LOV41" s="508"/>
      <c r="LOW41" s="508"/>
      <c r="LOX41" s="508"/>
      <c r="LOY41" s="507"/>
      <c r="LOZ41" s="508"/>
      <c r="LPA41" s="508"/>
      <c r="LPB41" s="508"/>
      <c r="LPC41" s="508"/>
      <c r="LPD41" s="508"/>
      <c r="LPE41" s="508"/>
      <c r="LPF41" s="508"/>
      <c r="LPG41" s="508"/>
      <c r="LPH41" s="508"/>
      <c r="LPI41" s="508"/>
      <c r="LPJ41" s="508"/>
      <c r="LPK41" s="508"/>
      <c r="LPL41" s="508"/>
      <c r="LPM41" s="507"/>
      <c r="LPN41" s="508"/>
      <c r="LPO41" s="508"/>
      <c r="LPP41" s="508"/>
      <c r="LPQ41" s="508"/>
      <c r="LPR41" s="508"/>
      <c r="LPS41" s="508"/>
      <c r="LPT41" s="508"/>
      <c r="LPU41" s="508"/>
      <c r="LPV41" s="508"/>
      <c r="LPW41" s="508"/>
      <c r="LPX41" s="508"/>
      <c r="LPY41" s="508"/>
      <c r="LPZ41" s="508"/>
      <c r="LQA41" s="507"/>
      <c r="LQB41" s="508"/>
      <c r="LQC41" s="508"/>
      <c r="LQD41" s="508"/>
      <c r="LQE41" s="508"/>
      <c r="LQF41" s="508"/>
      <c r="LQG41" s="508"/>
      <c r="LQH41" s="508"/>
      <c r="LQI41" s="508"/>
      <c r="LQJ41" s="508"/>
      <c r="LQK41" s="508"/>
      <c r="LQL41" s="508"/>
      <c r="LQM41" s="508"/>
      <c r="LQN41" s="508"/>
      <c r="LQO41" s="507"/>
      <c r="LQP41" s="508"/>
      <c r="LQQ41" s="508"/>
      <c r="LQR41" s="508"/>
      <c r="LQS41" s="508"/>
      <c r="LQT41" s="508"/>
      <c r="LQU41" s="508"/>
      <c r="LQV41" s="508"/>
      <c r="LQW41" s="508"/>
      <c r="LQX41" s="508"/>
      <c r="LQY41" s="508"/>
      <c r="LQZ41" s="508"/>
      <c r="LRA41" s="508"/>
      <c r="LRB41" s="508"/>
      <c r="LRC41" s="507"/>
      <c r="LRD41" s="508"/>
      <c r="LRE41" s="508"/>
      <c r="LRF41" s="508"/>
      <c r="LRG41" s="508"/>
      <c r="LRH41" s="508"/>
      <c r="LRI41" s="508"/>
      <c r="LRJ41" s="508"/>
      <c r="LRK41" s="508"/>
      <c r="LRL41" s="508"/>
      <c r="LRM41" s="508"/>
      <c r="LRN41" s="508"/>
      <c r="LRO41" s="508"/>
      <c r="LRP41" s="508"/>
      <c r="LRQ41" s="507"/>
      <c r="LRR41" s="508"/>
      <c r="LRS41" s="508"/>
      <c r="LRT41" s="508"/>
      <c r="LRU41" s="508"/>
      <c r="LRV41" s="508"/>
      <c r="LRW41" s="508"/>
      <c r="LRX41" s="508"/>
      <c r="LRY41" s="508"/>
      <c r="LRZ41" s="508"/>
      <c r="LSA41" s="508"/>
      <c r="LSB41" s="508"/>
      <c r="LSC41" s="508"/>
      <c r="LSD41" s="508"/>
      <c r="LSE41" s="507"/>
      <c r="LSF41" s="508"/>
      <c r="LSG41" s="508"/>
      <c r="LSH41" s="508"/>
      <c r="LSI41" s="508"/>
      <c r="LSJ41" s="508"/>
      <c r="LSK41" s="508"/>
      <c r="LSL41" s="508"/>
      <c r="LSM41" s="508"/>
      <c r="LSN41" s="508"/>
      <c r="LSO41" s="508"/>
      <c r="LSP41" s="508"/>
      <c r="LSQ41" s="508"/>
      <c r="LSR41" s="508"/>
      <c r="LSS41" s="507"/>
      <c r="LST41" s="508"/>
      <c r="LSU41" s="508"/>
      <c r="LSV41" s="508"/>
      <c r="LSW41" s="508"/>
      <c r="LSX41" s="508"/>
      <c r="LSY41" s="508"/>
      <c r="LSZ41" s="508"/>
      <c r="LTA41" s="508"/>
      <c r="LTB41" s="508"/>
      <c r="LTC41" s="508"/>
      <c r="LTD41" s="508"/>
      <c r="LTE41" s="508"/>
      <c r="LTF41" s="508"/>
      <c r="LTG41" s="507"/>
      <c r="LTH41" s="508"/>
      <c r="LTI41" s="508"/>
      <c r="LTJ41" s="508"/>
      <c r="LTK41" s="508"/>
      <c r="LTL41" s="508"/>
      <c r="LTM41" s="508"/>
      <c r="LTN41" s="508"/>
      <c r="LTO41" s="508"/>
      <c r="LTP41" s="508"/>
      <c r="LTQ41" s="508"/>
      <c r="LTR41" s="508"/>
      <c r="LTS41" s="508"/>
      <c r="LTT41" s="508"/>
      <c r="LTU41" s="507"/>
      <c r="LTV41" s="508"/>
      <c r="LTW41" s="508"/>
      <c r="LTX41" s="508"/>
      <c r="LTY41" s="508"/>
      <c r="LTZ41" s="508"/>
      <c r="LUA41" s="508"/>
      <c r="LUB41" s="508"/>
      <c r="LUC41" s="508"/>
      <c r="LUD41" s="508"/>
      <c r="LUE41" s="508"/>
      <c r="LUF41" s="508"/>
      <c r="LUG41" s="508"/>
      <c r="LUH41" s="508"/>
      <c r="LUI41" s="507"/>
      <c r="LUJ41" s="508"/>
      <c r="LUK41" s="508"/>
      <c r="LUL41" s="508"/>
      <c r="LUM41" s="508"/>
      <c r="LUN41" s="508"/>
      <c r="LUO41" s="508"/>
      <c r="LUP41" s="508"/>
      <c r="LUQ41" s="508"/>
      <c r="LUR41" s="508"/>
      <c r="LUS41" s="508"/>
      <c r="LUT41" s="508"/>
      <c r="LUU41" s="508"/>
      <c r="LUV41" s="508"/>
      <c r="LUW41" s="507"/>
      <c r="LUX41" s="508"/>
      <c r="LUY41" s="508"/>
      <c r="LUZ41" s="508"/>
      <c r="LVA41" s="508"/>
      <c r="LVB41" s="508"/>
      <c r="LVC41" s="508"/>
      <c r="LVD41" s="508"/>
      <c r="LVE41" s="508"/>
      <c r="LVF41" s="508"/>
      <c r="LVG41" s="508"/>
      <c r="LVH41" s="508"/>
      <c r="LVI41" s="508"/>
      <c r="LVJ41" s="508"/>
      <c r="LVK41" s="507"/>
      <c r="LVL41" s="508"/>
      <c r="LVM41" s="508"/>
      <c r="LVN41" s="508"/>
      <c r="LVO41" s="508"/>
      <c r="LVP41" s="508"/>
      <c r="LVQ41" s="508"/>
      <c r="LVR41" s="508"/>
      <c r="LVS41" s="508"/>
      <c r="LVT41" s="508"/>
      <c r="LVU41" s="508"/>
      <c r="LVV41" s="508"/>
      <c r="LVW41" s="508"/>
      <c r="LVX41" s="508"/>
      <c r="LVY41" s="507"/>
      <c r="LVZ41" s="508"/>
      <c r="LWA41" s="508"/>
      <c r="LWB41" s="508"/>
      <c r="LWC41" s="508"/>
      <c r="LWD41" s="508"/>
      <c r="LWE41" s="508"/>
      <c r="LWF41" s="508"/>
      <c r="LWG41" s="508"/>
      <c r="LWH41" s="508"/>
      <c r="LWI41" s="508"/>
      <c r="LWJ41" s="508"/>
      <c r="LWK41" s="508"/>
      <c r="LWL41" s="508"/>
      <c r="LWM41" s="507"/>
      <c r="LWN41" s="508"/>
      <c r="LWO41" s="508"/>
      <c r="LWP41" s="508"/>
      <c r="LWQ41" s="508"/>
      <c r="LWR41" s="508"/>
      <c r="LWS41" s="508"/>
      <c r="LWT41" s="508"/>
      <c r="LWU41" s="508"/>
      <c r="LWV41" s="508"/>
      <c r="LWW41" s="508"/>
      <c r="LWX41" s="508"/>
      <c r="LWY41" s="508"/>
      <c r="LWZ41" s="508"/>
      <c r="LXA41" s="507"/>
      <c r="LXB41" s="508"/>
      <c r="LXC41" s="508"/>
      <c r="LXD41" s="508"/>
      <c r="LXE41" s="508"/>
      <c r="LXF41" s="508"/>
      <c r="LXG41" s="508"/>
      <c r="LXH41" s="508"/>
      <c r="LXI41" s="508"/>
      <c r="LXJ41" s="508"/>
      <c r="LXK41" s="508"/>
      <c r="LXL41" s="508"/>
      <c r="LXM41" s="508"/>
      <c r="LXN41" s="508"/>
      <c r="LXO41" s="507"/>
      <c r="LXP41" s="508"/>
      <c r="LXQ41" s="508"/>
      <c r="LXR41" s="508"/>
      <c r="LXS41" s="508"/>
      <c r="LXT41" s="508"/>
      <c r="LXU41" s="508"/>
      <c r="LXV41" s="508"/>
      <c r="LXW41" s="508"/>
      <c r="LXX41" s="508"/>
      <c r="LXY41" s="508"/>
      <c r="LXZ41" s="508"/>
      <c r="LYA41" s="508"/>
      <c r="LYB41" s="508"/>
      <c r="LYC41" s="507"/>
      <c r="LYD41" s="508"/>
      <c r="LYE41" s="508"/>
      <c r="LYF41" s="508"/>
      <c r="LYG41" s="508"/>
      <c r="LYH41" s="508"/>
      <c r="LYI41" s="508"/>
      <c r="LYJ41" s="508"/>
      <c r="LYK41" s="508"/>
      <c r="LYL41" s="508"/>
      <c r="LYM41" s="508"/>
      <c r="LYN41" s="508"/>
      <c r="LYO41" s="508"/>
      <c r="LYP41" s="508"/>
      <c r="LYQ41" s="507"/>
      <c r="LYR41" s="508"/>
      <c r="LYS41" s="508"/>
      <c r="LYT41" s="508"/>
      <c r="LYU41" s="508"/>
      <c r="LYV41" s="508"/>
      <c r="LYW41" s="508"/>
      <c r="LYX41" s="508"/>
      <c r="LYY41" s="508"/>
      <c r="LYZ41" s="508"/>
      <c r="LZA41" s="508"/>
      <c r="LZB41" s="508"/>
      <c r="LZC41" s="508"/>
      <c r="LZD41" s="508"/>
      <c r="LZE41" s="507"/>
      <c r="LZF41" s="508"/>
      <c r="LZG41" s="508"/>
      <c r="LZH41" s="508"/>
      <c r="LZI41" s="508"/>
      <c r="LZJ41" s="508"/>
      <c r="LZK41" s="508"/>
      <c r="LZL41" s="508"/>
      <c r="LZM41" s="508"/>
      <c r="LZN41" s="508"/>
      <c r="LZO41" s="508"/>
      <c r="LZP41" s="508"/>
      <c r="LZQ41" s="508"/>
      <c r="LZR41" s="508"/>
      <c r="LZS41" s="507"/>
      <c r="LZT41" s="508"/>
      <c r="LZU41" s="508"/>
      <c r="LZV41" s="508"/>
      <c r="LZW41" s="508"/>
      <c r="LZX41" s="508"/>
      <c r="LZY41" s="508"/>
      <c r="LZZ41" s="508"/>
      <c r="MAA41" s="508"/>
      <c r="MAB41" s="508"/>
      <c r="MAC41" s="508"/>
      <c r="MAD41" s="508"/>
      <c r="MAE41" s="508"/>
      <c r="MAF41" s="508"/>
      <c r="MAG41" s="507"/>
      <c r="MAH41" s="508"/>
      <c r="MAI41" s="508"/>
      <c r="MAJ41" s="508"/>
      <c r="MAK41" s="508"/>
      <c r="MAL41" s="508"/>
      <c r="MAM41" s="508"/>
      <c r="MAN41" s="508"/>
      <c r="MAO41" s="508"/>
      <c r="MAP41" s="508"/>
      <c r="MAQ41" s="508"/>
      <c r="MAR41" s="508"/>
      <c r="MAS41" s="508"/>
      <c r="MAT41" s="508"/>
      <c r="MAU41" s="507"/>
      <c r="MAV41" s="508"/>
      <c r="MAW41" s="508"/>
      <c r="MAX41" s="508"/>
      <c r="MAY41" s="508"/>
      <c r="MAZ41" s="508"/>
      <c r="MBA41" s="508"/>
      <c r="MBB41" s="508"/>
      <c r="MBC41" s="508"/>
      <c r="MBD41" s="508"/>
      <c r="MBE41" s="508"/>
      <c r="MBF41" s="508"/>
      <c r="MBG41" s="508"/>
      <c r="MBH41" s="508"/>
      <c r="MBI41" s="507"/>
      <c r="MBJ41" s="508"/>
      <c r="MBK41" s="508"/>
      <c r="MBL41" s="508"/>
      <c r="MBM41" s="508"/>
      <c r="MBN41" s="508"/>
      <c r="MBO41" s="508"/>
      <c r="MBP41" s="508"/>
      <c r="MBQ41" s="508"/>
      <c r="MBR41" s="508"/>
      <c r="MBS41" s="508"/>
      <c r="MBT41" s="508"/>
      <c r="MBU41" s="508"/>
      <c r="MBV41" s="508"/>
      <c r="MBW41" s="507"/>
      <c r="MBX41" s="508"/>
      <c r="MBY41" s="508"/>
      <c r="MBZ41" s="508"/>
      <c r="MCA41" s="508"/>
      <c r="MCB41" s="508"/>
      <c r="MCC41" s="508"/>
      <c r="MCD41" s="508"/>
      <c r="MCE41" s="508"/>
      <c r="MCF41" s="508"/>
      <c r="MCG41" s="508"/>
      <c r="MCH41" s="508"/>
      <c r="MCI41" s="508"/>
      <c r="MCJ41" s="508"/>
      <c r="MCK41" s="507"/>
      <c r="MCL41" s="508"/>
      <c r="MCM41" s="508"/>
      <c r="MCN41" s="508"/>
      <c r="MCO41" s="508"/>
      <c r="MCP41" s="508"/>
      <c r="MCQ41" s="508"/>
      <c r="MCR41" s="508"/>
      <c r="MCS41" s="508"/>
      <c r="MCT41" s="508"/>
      <c r="MCU41" s="508"/>
      <c r="MCV41" s="508"/>
      <c r="MCW41" s="508"/>
      <c r="MCX41" s="508"/>
      <c r="MCY41" s="507"/>
      <c r="MCZ41" s="508"/>
      <c r="MDA41" s="508"/>
      <c r="MDB41" s="508"/>
      <c r="MDC41" s="508"/>
      <c r="MDD41" s="508"/>
      <c r="MDE41" s="508"/>
      <c r="MDF41" s="508"/>
      <c r="MDG41" s="508"/>
      <c r="MDH41" s="508"/>
      <c r="MDI41" s="508"/>
      <c r="MDJ41" s="508"/>
      <c r="MDK41" s="508"/>
      <c r="MDL41" s="508"/>
      <c r="MDM41" s="507"/>
      <c r="MDN41" s="508"/>
      <c r="MDO41" s="508"/>
      <c r="MDP41" s="508"/>
      <c r="MDQ41" s="508"/>
      <c r="MDR41" s="508"/>
      <c r="MDS41" s="508"/>
      <c r="MDT41" s="508"/>
      <c r="MDU41" s="508"/>
      <c r="MDV41" s="508"/>
      <c r="MDW41" s="508"/>
      <c r="MDX41" s="508"/>
      <c r="MDY41" s="508"/>
      <c r="MDZ41" s="508"/>
      <c r="MEA41" s="507"/>
      <c r="MEB41" s="508"/>
      <c r="MEC41" s="508"/>
      <c r="MED41" s="508"/>
      <c r="MEE41" s="508"/>
      <c r="MEF41" s="508"/>
      <c r="MEG41" s="508"/>
      <c r="MEH41" s="508"/>
      <c r="MEI41" s="508"/>
      <c r="MEJ41" s="508"/>
      <c r="MEK41" s="508"/>
      <c r="MEL41" s="508"/>
      <c r="MEM41" s="508"/>
      <c r="MEN41" s="508"/>
      <c r="MEO41" s="507"/>
      <c r="MEP41" s="508"/>
      <c r="MEQ41" s="508"/>
      <c r="MER41" s="508"/>
      <c r="MES41" s="508"/>
      <c r="MET41" s="508"/>
      <c r="MEU41" s="508"/>
      <c r="MEV41" s="508"/>
      <c r="MEW41" s="508"/>
      <c r="MEX41" s="508"/>
      <c r="MEY41" s="508"/>
      <c r="MEZ41" s="508"/>
      <c r="MFA41" s="508"/>
      <c r="MFB41" s="508"/>
      <c r="MFC41" s="507"/>
      <c r="MFD41" s="508"/>
      <c r="MFE41" s="508"/>
      <c r="MFF41" s="508"/>
      <c r="MFG41" s="508"/>
      <c r="MFH41" s="508"/>
      <c r="MFI41" s="508"/>
      <c r="MFJ41" s="508"/>
      <c r="MFK41" s="508"/>
      <c r="MFL41" s="508"/>
      <c r="MFM41" s="508"/>
      <c r="MFN41" s="508"/>
      <c r="MFO41" s="508"/>
      <c r="MFP41" s="508"/>
      <c r="MFQ41" s="507"/>
      <c r="MFR41" s="508"/>
      <c r="MFS41" s="508"/>
      <c r="MFT41" s="508"/>
      <c r="MFU41" s="508"/>
      <c r="MFV41" s="508"/>
      <c r="MFW41" s="508"/>
      <c r="MFX41" s="508"/>
      <c r="MFY41" s="508"/>
      <c r="MFZ41" s="508"/>
      <c r="MGA41" s="508"/>
      <c r="MGB41" s="508"/>
      <c r="MGC41" s="508"/>
      <c r="MGD41" s="508"/>
      <c r="MGE41" s="507"/>
      <c r="MGF41" s="508"/>
      <c r="MGG41" s="508"/>
      <c r="MGH41" s="508"/>
      <c r="MGI41" s="508"/>
      <c r="MGJ41" s="508"/>
      <c r="MGK41" s="508"/>
      <c r="MGL41" s="508"/>
      <c r="MGM41" s="508"/>
      <c r="MGN41" s="508"/>
      <c r="MGO41" s="508"/>
      <c r="MGP41" s="508"/>
      <c r="MGQ41" s="508"/>
      <c r="MGR41" s="508"/>
      <c r="MGS41" s="507"/>
      <c r="MGT41" s="508"/>
      <c r="MGU41" s="508"/>
      <c r="MGV41" s="508"/>
      <c r="MGW41" s="508"/>
      <c r="MGX41" s="508"/>
      <c r="MGY41" s="508"/>
      <c r="MGZ41" s="508"/>
      <c r="MHA41" s="508"/>
      <c r="MHB41" s="508"/>
      <c r="MHC41" s="508"/>
      <c r="MHD41" s="508"/>
      <c r="MHE41" s="508"/>
      <c r="MHF41" s="508"/>
      <c r="MHG41" s="507"/>
      <c r="MHH41" s="508"/>
      <c r="MHI41" s="508"/>
      <c r="MHJ41" s="508"/>
      <c r="MHK41" s="508"/>
      <c r="MHL41" s="508"/>
      <c r="MHM41" s="508"/>
      <c r="MHN41" s="508"/>
      <c r="MHO41" s="508"/>
      <c r="MHP41" s="508"/>
      <c r="MHQ41" s="508"/>
      <c r="MHR41" s="508"/>
      <c r="MHS41" s="508"/>
      <c r="MHT41" s="508"/>
      <c r="MHU41" s="507"/>
      <c r="MHV41" s="508"/>
      <c r="MHW41" s="508"/>
      <c r="MHX41" s="508"/>
      <c r="MHY41" s="508"/>
      <c r="MHZ41" s="508"/>
      <c r="MIA41" s="508"/>
      <c r="MIB41" s="508"/>
      <c r="MIC41" s="508"/>
      <c r="MID41" s="508"/>
      <c r="MIE41" s="508"/>
      <c r="MIF41" s="508"/>
      <c r="MIG41" s="508"/>
      <c r="MIH41" s="508"/>
      <c r="MII41" s="507"/>
      <c r="MIJ41" s="508"/>
      <c r="MIK41" s="508"/>
      <c r="MIL41" s="508"/>
      <c r="MIM41" s="508"/>
      <c r="MIN41" s="508"/>
      <c r="MIO41" s="508"/>
      <c r="MIP41" s="508"/>
      <c r="MIQ41" s="508"/>
      <c r="MIR41" s="508"/>
      <c r="MIS41" s="508"/>
      <c r="MIT41" s="508"/>
      <c r="MIU41" s="508"/>
      <c r="MIV41" s="508"/>
      <c r="MIW41" s="507"/>
      <c r="MIX41" s="508"/>
      <c r="MIY41" s="508"/>
      <c r="MIZ41" s="508"/>
      <c r="MJA41" s="508"/>
      <c r="MJB41" s="508"/>
      <c r="MJC41" s="508"/>
      <c r="MJD41" s="508"/>
      <c r="MJE41" s="508"/>
      <c r="MJF41" s="508"/>
      <c r="MJG41" s="508"/>
      <c r="MJH41" s="508"/>
      <c r="MJI41" s="508"/>
      <c r="MJJ41" s="508"/>
      <c r="MJK41" s="507"/>
      <c r="MJL41" s="508"/>
      <c r="MJM41" s="508"/>
      <c r="MJN41" s="508"/>
      <c r="MJO41" s="508"/>
      <c r="MJP41" s="508"/>
      <c r="MJQ41" s="508"/>
      <c r="MJR41" s="508"/>
      <c r="MJS41" s="508"/>
      <c r="MJT41" s="508"/>
      <c r="MJU41" s="508"/>
      <c r="MJV41" s="508"/>
      <c r="MJW41" s="508"/>
      <c r="MJX41" s="508"/>
      <c r="MJY41" s="507"/>
      <c r="MJZ41" s="508"/>
      <c r="MKA41" s="508"/>
      <c r="MKB41" s="508"/>
      <c r="MKC41" s="508"/>
      <c r="MKD41" s="508"/>
      <c r="MKE41" s="508"/>
      <c r="MKF41" s="508"/>
      <c r="MKG41" s="508"/>
      <c r="MKH41" s="508"/>
      <c r="MKI41" s="508"/>
      <c r="MKJ41" s="508"/>
      <c r="MKK41" s="508"/>
      <c r="MKL41" s="508"/>
      <c r="MKM41" s="507"/>
      <c r="MKN41" s="508"/>
      <c r="MKO41" s="508"/>
      <c r="MKP41" s="508"/>
      <c r="MKQ41" s="508"/>
      <c r="MKR41" s="508"/>
      <c r="MKS41" s="508"/>
      <c r="MKT41" s="508"/>
      <c r="MKU41" s="508"/>
      <c r="MKV41" s="508"/>
      <c r="MKW41" s="508"/>
      <c r="MKX41" s="508"/>
      <c r="MKY41" s="508"/>
      <c r="MKZ41" s="508"/>
      <c r="MLA41" s="507"/>
      <c r="MLB41" s="508"/>
      <c r="MLC41" s="508"/>
      <c r="MLD41" s="508"/>
      <c r="MLE41" s="508"/>
      <c r="MLF41" s="508"/>
      <c r="MLG41" s="508"/>
      <c r="MLH41" s="508"/>
      <c r="MLI41" s="508"/>
      <c r="MLJ41" s="508"/>
      <c r="MLK41" s="508"/>
      <c r="MLL41" s="508"/>
      <c r="MLM41" s="508"/>
      <c r="MLN41" s="508"/>
      <c r="MLO41" s="507"/>
      <c r="MLP41" s="508"/>
      <c r="MLQ41" s="508"/>
      <c r="MLR41" s="508"/>
      <c r="MLS41" s="508"/>
      <c r="MLT41" s="508"/>
      <c r="MLU41" s="508"/>
      <c r="MLV41" s="508"/>
      <c r="MLW41" s="508"/>
      <c r="MLX41" s="508"/>
      <c r="MLY41" s="508"/>
      <c r="MLZ41" s="508"/>
      <c r="MMA41" s="508"/>
      <c r="MMB41" s="508"/>
      <c r="MMC41" s="507"/>
      <c r="MMD41" s="508"/>
      <c r="MME41" s="508"/>
      <c r="MMF41" s="508"/>
      <c r="MMG41" s="508"/>
      <c r="MMH41" s="508"/>
      <c r="MMI41" s="508"/>
      <c r="MMJ41" s="508"/>
      <c r="MMK41" s="508"/>
      <c r="MML41" s="508"/>
      <c r="MMM41" s="508"/>
      <c r="MMN41" s="508"/>
      <c r="MMO41" s="508"/>
      <c r="MMP41" s="508"/>
      <c r="MMQ41" s="507"/>
      <c r="MMR41" s="508"/>
      <c r="MMS41" s="508"/>
      <c r="MMT41" s="508"/>
      <c r="MMU41" s="508"/>
      <c r="MMV41" s="508"/>
      <c r="MMW41" s="508"/>
      <c r="MMX41" s="508"/>
      <c r="MMY41" s="508"/>
      <c r="MMZ41" s="508"/>
      <c r="MNA41" s="508"/>
      <c r="MNB41" s="508"/>
      <c r="MNC41" s="508"/>
      <c r="MND41" s="508"/>
      <c r="MNE41" s="507"/>
      <c r="MNF41" s="508"/>
      <c r="MNG41" s="508"/>
      <c r="MNH41" s="508"/>
      <c r="MNI41" s="508"/>
      <c r="MNJ41" s="508"/>
      <c r="MNK41" s="508"/>
      <c r="MNL41" s="508"/>
      <c r="MNM41" s="508"/>
      <c r="MNN41" s="508"/>
      <c r="MNO41" s="508"/>
      <c r="MNP41" s="508"/>
      <c r="MNQ41" s="508"/>
      <c r="MNR41" s="508"/>
      <c r="MNS41" s="507"/>
      <c r="MNT41" s="508"/>
      <c r="MNU41" s="508"/>
      <c r="MNV41" s="508"/>
      <c r="MNW41" s="508"/>
      <c r="MNX41" s="508"/>
      <c r="MNY41" s="508"/>
      <c r="MNZ41" s="508"/>
      <c r="MOA41" s="508"/>
      <c r="MOB41" s="508"/>
      <c r="MOC41" s="508"/>
      <c r="MOD41" s="508"/>
      <c r="MOE41" s="508"/>
      <c r="MOF41" s="508"/>
      <c r="MOG41" s="507"/>
      <c r="MOH41" s="508"/>
      <c r="MOI41" s="508"/>
      <c r="MOJ41" s="508"/>
      <c r="MOK41" s="508"/>
      <c r="MOL41" s="508"/>
      <c r="MOM41" s="508"/>
      <c r="MON41" s="508"/>
      <c r="MOO41" s="508"/>
      <c r="MOP41" s="508"/>
      <c r="MOQ41" s="508"/>
      <c r="MOR41" s="508"/>
      <c r="MOS41" s="508"/>
      <c r="MOT41" s="508"/>
      <c r="MOU41" s="507"/>
      <c r="MOV41" s="508"/>
      <c r="MOW41" s="508"/>
      <c r="MOX41" s="508"/>
      <c r="MOY41" s="508"/>
      <c r="MOZ41" s="508"/>
      <c r="MPA41" s="508"/>
      <c r="MPB41" s="508"/>
      <c r="MPC41" s="508"/>
      <c r="MPD41" s="508"/>
      <c r="MPE41" s="508"/>
      <c r="MPF41" s="508"/>
      <c r="MPG41" s="508"/>
      <c r="MPH41" s="508"/>
      <c r="MPI41" s="507"/>
      <c r="MPJ41" s="508"/>
      <c r="MPK41" s="508"/>
      <c r="MPL41" s="508"/>
      <c r="MPM41" s="508"/>
      <c r="MPN41" s="508"/>
      <c r="MPO41" s="508"/>
      <c r="MPP41" s="508"/>
      <c r="MPQ41" s="508"/>
      <c r="MPR41" s="508"/>
      <c r="MPS41" s="508"/>
      <c r="MPT41" s="508"/>
      <c r="MPU41" s="508"/>
      <c r="MPV41" s="508"/>
      <c r="MPW41" s="507"/>
      <c r="MPX41" s="508"/>
      <c r="MPY41" s="508"/>
      <c r="MPZ41" s="508"/>
      <c r="MQA41" s="508"/>
      <c r="MQB41" s="508"/>
      <c r="MQC41" s="508"/>
      <c r="MQD41" s="508"/>
      <c r="MQE41" s="508"/>
      <c r="MQF41" s="508"/>
      <c r="MQG41" s="508"/>
      <c r="MQH41" s="508"/>
      <c r="MQI41" s="508"/>
      <c r="MQJ41" s="508"/>
      <c r="MQK41" s="507"/>
      <c r="MQL41" s="508"/>
      <c r="MQM41" s="508"/>
      <c r="MQN41" s="508"/>
      <c r="MQO41" s="508"/>
      <c r="MQP41" s="508"/>
      <c r="MQQ41" s="508"/>
      <c r="MQR41" s="508"/>
      <c r="MQS41" s="508"/>
      <c r="MQT41" s="508"/>
      <c r="MQU41" s="508"/>
      <c r="MQV41" s="508"/>
      <c r="MQW41" s="508"/>
      <c r="MQX41" s="508"/>
      <c r="MQY41" s="507"/>
      <c r="MQZ41" s="508"/>
      <c r="MRA41" s="508"/>
      <c r="MRB41" s="508"/>
      <c r="MRC41" s="508"/>
      <c r="MRD41" s="508"/>
      <c r="MRE41" s="508"/>
      <c r="MRF41" s="508"/>
      <c r="MRG41" s="508"/>
      <c r="MRH41" s="508"/>
      <c r="MRI41" s="508"/>
      <c r="MRJ41" s="508"/>
      <c r="MRK41" s="508"/>
      <c r="MRL41" s="508"/>
      <c r="MRM41" s="507"/>
      <c r="MRN41" s="508"/>
      <c r="MRO41" s="508"/>
      <c r="MRP41" s="508"/>
      <c r="MRQ41" s="508"/>
      <c r="MRR41" s="508"/>
      <c r="MRS41" s="508"/>
      <c r="MRT41" s="508"/>
      <c r="MRU41" s="508"/>
      <c r="MRV41" s="508"/>
      <c r="MRW41" s="508"/>
      <c r="MRX41" s="508"/>
      <c r="MRY41" s="508"/>
      <c r="MRZ41" s="508"/>
      <c r="MSA41" s="507"/>
      <c r="MSB41" s="508"/>
      <c r="MSC41" s="508"/>
      <c r="MSD41" s="508"/>
      <c r="MSE41" s="508"/>
      <c r="MSF41" s="508"/>
      <c r="MSG41" s="508"/>
      <c r="MSH41" s="508"/>
      <c r="MSI41" s="508"/>
      <c r="MSJ41" s="508"/>
      <c r="MSK41" s="508"/>
      <c r="MSL41" s="508"/>
      <c r="MSM41" s="508"/>
      <c r="MSN41" s="508"/>
      <c r="MSO41" s="507"/>
      <c r="MSP41" s="508"/>
      <c r="MSQ41" s="508"/>
      <c r="MSR41" s="508"/>
      <c r="MSS41" s="508"/>
      <c r="MST41" s="508"/>
      <c r="MSU41" s="508"/>
      <c r="MSV41" s="508"/>
      <c r="MSW41" s="508"/>
      <c r="MSX41" s="508"/>
      <c r="MSY41" s="508"/>
      <c r="MSZ41" s="508"/>
      <c r="MTA41" s="508"/>
      <c r="MTB41" s="508"/>
      <c r="MTC41" s="507"/>
      <c r="MTD41" s="508"/>
      <c r="MTE41" s="508"/>
      <c r="MTF41" s="508"/>
      <c r="MTG41" s="508"/>
      <c r="MTH41" s="508"/>
      <c r="MTI41" s="508"/>
      <c r="MTJ41" s="508"/>
      <c r="MTK41" s="508"/>
      <c r="MTL41" s="508"/>
      <c r="MTM41" s="508"/>
      <c r="MTN41" s="508"/>
      <c r="MTO41" s="508"/>
      <c r="MTP41" s="508"/>
      <c r="MTQ41" s="507"/>
      <c r="MTR41" s="508"/>
      <c r="MTS41" s="508"/>
      <c r="MTT41" s="508"/>
      <c r="MTU41" s="508"/>
      <c r="MTV41" s="508"/>
      <c r="MTW41" s="508"/>
      <c r="MTX41" s="508"/>
      <c r="MTY41" s="508"/>
      <c r="MTZ41" s="508"/>
      <c r="MUA41" s="508"/>
      <c r="MUB41" s="508"/>
      <c r="MUC41" s="508"/>
      <c r="MUD41" s="508"/>
      <c r="MUE41" s="507"/>
      <c r="MUF41" s="508"/>
      <c r="MUG41" s="508"/>
      <c r="MUH41" s="508"/>
      <c r="MUI41" s="508"/>
      <c r="MUJ41" s="508"/>
      <c r="MUK41" s="508"/>
      <c r="MUL41" s="508"/>
      <c r="MUM41" s="508"/>
      <c r="MUN41" s="508"/>
      <c r="MUO41" s="508"/>
      <c r="MUP41" s="508"/>
      <c r="MUQ41" s="508"/>
      <c r="MUR41" s="508"/>
      <c r="MUS41" s="507"/>
      <c r="MUT41" s="508"/>
      <c r="MUU41" s="508"/>
      <c r="MUV41" s="508"/>
      <c r="MUW41" s="508"/>
      <c r="MUX41" s="508"/>
      <c r="MUY41" s="508"/>
      <c r="MUZ41" s="508"/>
      <c r="MVA41" s="508"/>
      <c r="MVB41" s="508"/>
      <c r="MVC41" s="508"/>
      <c r="MVD41" s="508"/>
      <c r="MVE41" s="508"/>
      <c r="MVF41" s="508"/>
      <c r="MVG41" s="507"/>
      <c r="MVH41" s="508"/>
      <c r="MVI41" s="508"/>
      <c r="MVJ41" s="508"/>
      <c r="MVK41" s="508"/>
      <c r="MVL41" s="508"/>
      <c r="MVM41" s="508"/>
      <c r="MVN41" s="508"/>
      <c r="MVO41" s="508"/>
      <c r="MVP41" s="508"/>
      <c r="MVQ41" s="508"/>
      <c r="MVR41" s="508"/>
      <c r="MVS41" s="508"/>
      <c r="MVT41" s="508"/>
      <c r="MVU41" s="507"/>
      <c r="MVV41" s="508"/>
      <c r="MVW41" s="508"/>
      <c r="MVX41" s="508"/>
      <c r="MVY41" s="508"/>
      <c r="MVZ41" s="508"/>
      <c r="MWA41" s="508"/>
      <c r="MWB41" s="508"/>
      <c r="MWC41" s="508"/>
      <c r="MWD41" s="508"/>
      <c r="MWE41" s="508"/>
      <c r="MWF41" s="508"/>
      <c r="MWG41" s="508"/>
      <c r="MWH41" s="508"/>
      <c r="MWI41" s="507"/>
      <c r="MWJ41" s="508"/>
      <c r="MWK41" s="508"/>
      <c r="MWL41" s="508"/>
      <c r="MWM41" s="508"/>
      <c r="MWN41" s="508"/>
      <c r="MWO41" s="508"/>
      <c r="MWP41" s="508"/>
      <c r="MWQ41" s="508"/>
      <c r="MWR41" s="508"/>
      <c r="MWS41" s="508"/>
      <c r="MWT41" s="508"/>
      <c r="MWU41" s="508"/>
      <c r="MWV41" s="508"/>
      <c r="MWW41" s="507"/>
      <c r="MWX41" s="508"/>
      <c r="MWY41" s="508"/>
      <c r="MWZ41" s="508"/>
      <c r="MXA41" s="508"/>
      <c r="MXB41" s="508"/>
      <c r="MXC41" s="508"/>
      <c r="MXD41" s="508"/>
      <c r="MXE41" s="508"/>
      <c r="MXF41" s="508"/>
      <c r="MXG41" s="508"/>
      <c r="MXH41" s="508"/>
      <c r="MXI41" s="508"/>
      <c r="MXJ41" s="508"/>
      <c r="MXK41" s="507"/>
      <c r="MXL41" s="508"/>
      <c r="MXM41" s="508"/>
      <c r="MXN41" s="508"/>
      <c r="MXO41" s="508"/>
      <c r="MXP41" s="508"/>
      <c r="MXQ41" s="508"/>
      <c r="MXR41" s="508"/>
      <c r="MXS41" s="508"/>
      <c r="MXT41" s="508"/>
      <c r="MXU41" s="508"/>
      <c r="MXV41" s="508"/>
      <c r="MXW41" s="508"/>
      <c r="MXX41" s="508"/>
      <c r="MXY41" s="507"/>
      <c r="MXZ41" s="508"/>
      <c r="MYA41" s="508"/>
      <c r="MYB41" s="508"/>
      <c r="MYC41" s="508"/>
      <c r="MYD41" s="508"/>
      <c r="MYE41" s="508"/>
      <c r="MYF41" s="508"/>
      <c r="MYG41" s="508"/>
      <c r="MYH41" s="508"/>
      <c r="MYI41" s="508"/>
      <c r="MYJ41" s="508"/>
      <c r="MYK41" s="508"/>
      <c r="MYL41" s="508"/>
      <c r="MYM41" s="507"/>
      <c r="MYN41" s="508"/>
      <c r="MYO41" s="508"/>
      <c r="MYP41" s="508"/>
      <c r="MYQ41" s="508"/>
      <c r="MYR41" s="508"/>
      <c r="MYS41" s="508"/>
      <c r="MYT41" s="508"/>
      <c r="MYU41" s="508"/>
      <c r="MYV41" s="508"/>
      <c r="MYW41" s="508"/>
      <c r="MYX41" s="508"/>
      <c r="MYY41" s="508"/>
      <c r="MYZ41" s="508"/>
      <c r="MZA41" s="507"/>
      <c r="MZB41" s="508"/>
      <c r="MZC41" s="508"/>
      <c r="MZD41" s="508"/>
      <c r="MZE41" s="508"/>
      <c r="MZF41" s="508"/>
      <c r="MZG41" s="508"/>
      <c r="MZH41" s="508"/>
      <c r="MZI41" s="508"/>
      <c r="MZJ41" s="508"/>
      <c r="MZK41" s="508"/>
      <c r="MZL41" s="508"/>
      <c r="MZM41" s="508"/>
      <c r="MZN41" s="508"/>
      <c r="MZO41" s="507"/>
      <c r="MZP41" s="508"/>
      <c r="MZQ41" s="508"/>
      <c r="MZR41" s="508"/>
      <c r="MZS41" s="508"/>
      <c r="MZT41" s="508"/>
      <c r="MZU41" s="508"/>
      <c r="MZV41" s="508"/>
      <c r="MZW41" s="508"/>
      <c r="MZX41" s="508"/>
      <c r="MZY41" s="508"/>
      <c r="MZZ41" s="508"/>
      <c r="NAA41" s="508"/>
      <c r="NAB41" s="508"/>
      <c r="NAC41" s="507"/>
      <c r="NAD41" s="508"/>
      <c r="NAE41" s="508"/>
      <c r="NAF41" s="508"/>
      <c r="NAG41" s="508"/>
      <c r="NAH41" s="508"/>
      <c r="NAI41" s="508"/>
      <c r="NAJ41" s="508"/>
      <c r="NAK41" s="508"/>
      <c r="NAL41" s="508"/>
      <c r="NAM41" s="508"/>
      <c r="NAN41" s="508"/>
      <c r="NAO41" s="508"/>
      <c r="NAP41" s="508"/>
      <c r="NAQ41" s="507"/>
      <c r="NAR41" s="508"/>
      <c r="NAS41" s="508"/>
      <c r="NAT41" s="508"/>
      <c r="NAU41" s="508"/>
      <c r="NAV41" s="508"/>
      <c r="NAW41" s="508"/>
      <c r="NAX41" s="508"/>
      <c r="NAY41" s="508"/>
      <c r="NAZ41" s="508"/>
      <c r="NBA41" s="508"/>
      <c r="NBB41" s="508"/>
      <c r="NBC41" s="508"/>
      <c r="NBD41" s="508"/>
      <c r="NBE41" s="507"/>
      <c r="NBF41" s="508"/>
      <c r="NBG41" s="508"/>
      <c r="NBH41" s="508"/>
      <c r="NBI41" s="508"/>
      <c r="NBJ41" s="508"/>
      <c r="NBK41" s="508"/>
      <c r="NBL41" s="508"/>
      <c r="NBM41" s="508"/>
      <c r="NBN41" s="508"/>
      <c r="NBO41" s="508"/>
      <c r="NBP41" s="508"/>
      <c r="NBQ41" s="508"/>
      <c r="NBR41" s="508"/>
      <c r="NBS41" s="507"/>
      <c r="NBT41" s="508"/>
      <c r="NBU41" s="508"/>
      <c r="NBV41" s="508"/>
      <c r="NBW41" s="508"/>
      <c r="NBX41" s="508"/>
      <c r="NBY41" s="508"/>
      <c r="NBZ41" s="508"/>
      <c r="NCA41" s="508"/>
      <c r="NCB41" s="508"/>
      <c r="NCC41" s="508"/>
      <c r="NCD41" s="508"/>
      <c r="NCE41" s="508"/>
      <c r="NCF41" s="508"/>
      <c r="NCG41" s="507"/>
      <c r="NCH41" s="508"/>
      <c r="NCI41" s="508"/>
      <c r="NCJ41" s="508"/>
      <c r="NCK41" s="508"/>
      <c r="NCL41" s="508"/>
      <c r="NCM41" s="508"/>
      <c r="NCN41" s="508"/>
      <c r="NCO41" s="508"/>
      <c r="NCP41" s="508"/>
      <c r="NCQ41" s="508"/>
      <c r="NCR41" s="508"/>
      <c r="NCS41" s="508"/>
      <c r="NCT41" s="508"/>
      <c r="NCU41" s="507"/>
      <c r="NCV41" s="508"/>
      <c r="NCW41" s="508"/>
      <c r="NCX41" s="508"/>
      <c r="NCY41" s="508"/>
      <c r="NCZ41" s="508"/>
      <c r="NDA41" s="508"/>
      <c r="NDB41" s="508"/>
      <c r="NDC41" s="508"/>
      <c r="NDD41" s="508"/>
      <c r="NDE41" s="508"/>
      <c r="NDF41" s="508"/>
      <c r="NDG41" s="508"/>
      <c r="NDH41" s="508"/>
      <c r="NDI41" s="507"/>
      <c r="NDJ41" s="508"/>
      <c r="NDK41" s="508"/>
      <c r="NDL41" s="508"/>
      <c r="NDM41" s="508"/>
      <c r="NDN41" s="508"/>
      <c r="NDO41" s="508"/>
      <c r="NDP41" s="508"/>
      <c r="NDQ41" s="508"/>
      <c r="NDR41" s="508"/>
      <c r="NDS41" s="508"/>
      <c r="NDT41" s="508"/>
      <c r="NDU41" s="508"/>
      <c r="NDV41" s="508"/>
      <c r="NDW41" s="507"/>
      <c r="NDX41" s="508"/>
      <c r="NDY41" s="508"/>
      <c r="NDZ41" s="508"/>
      <c r="NEA41" s="508"/>
      <c r="NEB41" s="508"/>
      <c r="NEC41" s="508"/>
      <c r="NED41" s="508"/>
      <c r="NEE41" s="508"/>
      <c r="NEF41" s="508"/>
      <c r="NEG41" s="508"/>
      <c r="NEH41" s="508"/>
      <c r="NEI41" s="508"/>
      <c r="NEJ41" s="508"/>
      <c r="NEK41" s="507"/>
      <c r="NEL41" s="508"/>
      <c r="NEM41" s="508"/>
      <c r="NEN41" s="508"/>
      <c r="NEO41" s="508"/>
      <c r="NEP41" s="508"/>
      <c r="NEQ41" s="508"/>
      <c r="NER41" s="508"/>
      <c r="NES41" s="508"/>
      <c r="NET41" s="508"/>
      <c r="NEU41" s="508"/>
      <c r="NEV41" s="508"/>
      <c r="NEW41" s="508"/>
      <c r="NEX41" s="508"/>
      <c r="NEY41" s="507"/>
      <c r="NEZ41" s="508"/>
      <c r="NFA41" s="508"/>
      <c r="NFB41" s="508"/>
      <c r="NFC41" s="508"/>
      <c r="NFD41" s="508"/>
      <c r="NFE41" s="508"/>
      <c r="NFF41" s="508"/>
      <c r="NFG41" s="508"/>
      <c r="NFH41" s="508"/>
      <c r="NFI41" s="508"/>
      <c r="NFJ41" s="508"/>
      <c r="NFK41" s="508"/>
      <c r="NFL41" s="508"/>
      <c r="NFM41" s="507"/>
      <c r="NFN41" s="508"/>
      <c r="NFO41" s="508"/>
      <c r="NFP41" s="508"/>
      <c r="NFQ41" s="508"/>
      <c r="NFR41" s="508"/>
      <c r="NFS41" s="508"/>
      <c r="NFT41" s="508"/>
      <c r="NFU41" s="508"/>
      <c r="NFV41" s="508"/>
      <c r="NFW41" s="508"/>
      <c r="NFX41" s="508"/>
      <c r="NFY41" s="508"/>
      <c r="NFZ41" s="508"/>
      <c r="NGA41" s="507"/>
      <c r="NGB41" s="508"/>
      <c r="NGC41" s="508"/>
      <c r="NGD41" s="508"/>
      <c r="NGE41" s="508"/>
      <c r="NGF41" s="508"/>
      <c r="NGG41" s="508"/>
      <c r="NGH41" s="508"/>
      <c r="NGI41" s="508"/>
      <c r="NGJ41" s="508"/>
      <c r="NGK41" s="508"/>
      <c r="NGL41" s="508"/>
      <c r="NGM41" s="508"/>
      <c r="NGN41" s="508"/>
      <c r="NGO41" s="507"/>
      <c r="NGP41" s="508"/>
      <c r="NGQ41" s="508"/>
      <c r="NGR41" s="508"/>
      <c r="NGS41" s="508"/>
      <c r="NGT41" s="508"/>
      <c r="NGU41" s="508"/>
      <c r="NGV41" s="508"/>
      <c r="NGW41" s="508"/>
      <c r="NGX41" s="508"/>
      <c r="NGY41" s="508"/>
      <c r="NGZ41" s="508"/>
      <c r="NHA41" s="508"/>
      <c r="NHB41" s="508"/>
      <c r="NHC41" s="507"/>
      <c r="NHD41" s="508"/>
      <c r="NHE41" s="508"/>
      <c r="NHF41" s="508"/>
      <c r="NHG41" s="508"/>
      <c r="NHH41" s="508"/>
      <c r="NHI41" s="508"/>
      <c r="NHJ41" s="508"/>
      <c r="NHK41" s="508"/>
      <c r="NHL41" s="508"/>
      <c r="NHM41" s="508"/>
      <c r="NHN41" s="508"/>
      <c r="NHO41" s="508"/>
      <c r="NHP41" s="508"/>
      <c r="NHQ41" s="507"/>
      <c r="NHR41" s="508"/>
      <c r="NHS41" s="508"/>
      <c r="NHT41" s="508"/>
      <c r="NHU41" s="508"/>
      <c r="NHV41" s="508"/>
      <c r="NHW41" s="508"/>
      <c r="NHX41" s="508"/>
      <c r="NHY41" s="508"/>
      <c r="NHZ41" s="508"/>
      <c r="NIA41" s="508"/>
      <c r="NIB41" s="508"/>
      <c r="NIC41" s="508"/>
      <c r="NID41" s="508"/>
      <c r="NIE41" s="507"/>
      <c r="NIF41" s="508"/>
      <c r="NIG41" s="508"/>
      <c r="NIH41" s="508"/>
      <c r="NII41" s="508"/>
      <c r="NIJ41" s="508"/>
      <c r="NIK41" s="508"/>
      <c r="NIL41" s="508"/>
      <c r="NIM41" s="508"/>
      <c r="NIN41" s="508"/>
      <c r="NIO41" s="508"/>
      <c r="NIP41" s="508"/>
      <c r="NIQ41" s="508"/>
      <c r="NIR41" s="508"/>
      <c r="NIS41" s="507"/>
      <c r="NIT41" s="508"/>
      <c r="NIU41" s="508"/>
      <c r="NIV41" s="508"/>
      <c r="NIW41" s="508"/>
      <c r="NIX41" s="508"/>
      <c r="NIY41" s="508"/>
      <c r="NIZ41" s="508"/>
      <c r="NJA41" s="508"/>
      <c r="NJB41" s="508"/>
      <c r="NJC41" s="508"/>
      <c r="NJD41" s="508"/>
      <c r="NJE41" s="508"/>
      <c r="NJF41" s="508"/>
      <c r="NJG41" s="507"/>
      <c r="NJH41" s="508"/>
      <c r="NJI41" s="508"/>
      <c r="NJJ41" s="508"/>
      <c r="NJK41" s="508"/>
      <c r="NJL41" s="508"/>
      <c r="NJM41" s="508"/>
      <c r="NJN41" s="508"/>
      <c r="NJO41" s="508"/>
      <c r="NJP41" s="508"/>
      <c r="NJQ41" s="508"/>
      <c r="NJR41" s="508"/>
      <c r="NJS41" s="508"/>
      <c r="NJT41" s="508"/>
      <c r="NJU41" s="507"/>
      <c r="NJV41" s="508"/>
      <c r="NJW41" s="508"/>
      <c r="NJX41" s="508"/>
      <c r="NJY41" s="508"/>
      <c r="NJZ41" s="508"/>
      <c r="NKA41" s="508"/>
      <c r="NKB41" s="508"/>
      <c r="NKC41" s="508"/>
      <c r="NKD41" s="508"/>
      <c r="NKE41" s="508"/>
      <c r="NKF41" s="508"/>
      <c r="NKG41" s="508"/>
      <c r="NKH41" s="508"/>
      <c r="NKI41" s="507"/>
      <c r="NKJ41" s="508"/>
      <c r="NKK41" s="508"/>
      <c r="NKL41" s="508"/>
      <c r="NKM41" s="508"/>
      <c r="NKN41" s="508"/>
      <c r="NKO41" s="508"/>
      <c r="NKP41" s="508"/>
      <c r="NKQ41" s="508"/>
      <c r="NKR41" s="508"/>
      <c r="NKS41" s="508"/>
      <c r="NKT41" s="508"/>
      <c r="NKU41" s="508"/>
      <c r="NKV41" s="508"/>
      <c r="NKW41" s="507"/>
      <c r="NKX41" s="508"/>
      <c r="NKY41" s="508"/>
      <c r="NKZ41" s="508"/>
      <c r="NLA41" s="508"/>
      <c r="NLB41" s="508"/>
      <c r="NLC41" s="508"/>
      <c r="NLD41" s="508"/>
      <c r="NLE41" s="508"/>
      <c r="NLF41" s="508"/>
      <c r="NLG41" s="508"/>
      <c r="NLH41" s="508"/>
      <c r="NLI41" s="508"/>
      <c r="NLJ41" s="508"/>
      <c r="NLK41" s="507"/>
      <c r="NLL41" s="508"/>
      <c r="NLM41" s="508"/>
      <c r="NLN41" s="508"/>
      <c r="NLO41" s="508"/>
      <c r="NLP41" s="508"/>
      <c r="NLQ41" s="508"/>
      <c r="NLR41" s="508"/>
      <c r="NLS41" s="508"/>
      <c r="NLT41" s="508"/>
      <c r="NLU41" s="508"/>
      <c r="NLV41" s="508"/>
      <c r="NLW41" s="508"/>
      <c r="NLX41" s="508"/>
      <c r="NLY41" s="507"/>
      <c r="NLZ41" s="508"/>
      <c r="NMA41" s="508"/>
      <c r="NMB41" s="508"/>
      <c r="NMC41" s="508"/>
      <c r="NMD41" s="508"/>
      <c r="NME41" s="508"/>
      <c r="NMF41" s="508"/>
      <c r="NMG41" s="508"/>
      <c r="NMH41" s="508"/>
      <c r="NMI41" s="508"/>
      <c r="NMJ41" s="508"/>
      <c r="NMK41" s="508"/>
      <c r="NML41" s="508"/>
      <c r="NMM41" s="507"/>
      <c r="NMN41" s="508"/>
      <c r="NMO41" s="508"/>
      <c r="NMP41" s="508"/>
      <c r="NMQ41" s="508"/>
      <c r="NMR41" s="508"/>
      <c r="NMS41" s="508"/>
      <c r="NMT41" s="508"/>
      <c r="NMU41" s="508"/>
      <c r="NMV41" s="508"/>
      <c r="NMW41" s="508"/>
      <c r="NMX41" s="508"/>
      <c r="NMY41" s="508"/>
      <c r="NMZ41" s="508"/>
      <c r="NNA41" s="507"/>
      <c r="NNB41" s="508"/>
      <c r="NNC41" s="508"/>
      <c r="NND41" s="508"/>
      <c r="NNE41" s="508"/>
      <c r="NNF41" s="508"/>
      <c r="NNG41" s="508"/>
      <c r="NNH41" s="508"/>
      <c r="NNI41" s="508"/>
      <c r="NNJ41" s="508"/>
      <c r="NNK41" s="508"/>
      <c r="NNL41" s="508"/>
      <c r="NNM41" s="508"/>
      <c r="NNN41" s="508"/>
      <c r="NNO41" s="507"/>
      <c r="NNP41" s="508"/>
      <c r="NNQ41" s="508"/>
      <c r="NNR41" s="508"/>
      <c r="NNS41" s="508"/>
      <c r="NNT41" s="508"/>
      <c r="NNU41" s="508"/>
      <c r="NNV41" s="508"/>
      <c r="NNW41" s="508"/>
      <c r="NNX41" s="508"/>
      <c r="NNY41" s="508"/>
      <c r="NNZ41" s="508"/>
      <c r="NOA41" s="508"/>
      <c r="NOB41" s="508"/>
      <c r="NOC41" s="507"/>
      <c r="NOD41" s="508"/>
      <c r="NOE41" s="508"/>
      <c r="NOF41" s="508"/>
      <c r="NOG41" s="508"/>
      <c r="NOH41" s="508"/>
      <c r="NOI41" s="508"/>
      <c r="NOJ41" s="508"/>
      <c r="NOK41" s="508"/>
      <c r="NOL41" s="508"/>
      <c r="NOM41" s="508"/>
      <c r="NON41" s="508"/>
      <c r="NOO41" s="508"/>
      <c r="NOP41" s="508"/>
      <c r="NOQ41" s="507"/>
      <c r="NOR41" s="508"/>
      <c r="NOS41" s="508"/>
      <c r="NOT41" s="508"/>
      <c r="NOU41" s="508"/>
      <c r="NOV41" s="508"/>
      <c r="NOW41" s="508"/>
      <c r="NOX41" s="508"/>
      <c r="NOY41" s="508"/>
      <c r="NOZ41" s="508"/>
      <c r="NPA41" s="508"/>
      <c r="NPB41" s="508"/>
      <c r="NPC41" s="508"/>
      <c r="NPD41" s="508"/>
      <c r="NPE41" s="507"/>
      <c r="NPF41" s="508"/>
      <c r="NPG41" s="508"/>
      <c r="NPH41" s="508"/>
      <c r="NPI41" s="508"/>
      <c r="NPJ41" s="508"/>
      <c r="NPK41" s="508"/>
      <c r="NPL41" s="508"/>
      <c r="NPM41" s="508"/>
      <c r="NPN41" s="508"/>
      <c r="NPO41" s="508"/>
      <c r="NPP41" s="508"/>
      <c r="NPQ41" s="508"/>
      <c r="NPR41" s="508"/>
      <c r="NPS41" s="507"/>
      <c r="NPT41" s="508"/>
      <c r="NPU41" s="508"/>
      <c r="NPV41" s="508"/>
      <c r="NPW41" s="508"/>
      <c r="NPX41" s="508"/>
      <c r="NPY41" s="508"/>
      <c r="NPZ41" s="508"/>
      <c r="NQA41" s="508"/>
      <c r="NQB41" s="508"/>
      <c r="NQC41" s="508"/>
      <c r="NQD41" s="508"/>
      <c r="NQE41" s="508"/>
      <c r="NQF41" s="508"/>
      <c r="NQG41" s="507"/>
      <c r="NQH41" s="508"/>
      <c r="NQI41" s="508"/>
      <c r="NQJ41" s="508"/>
      <c r="NQK41" s="508"/>
      <c r="NQL41" s="508"/>
      <c r="NQM41" s="508"/>
      <c r="NQN41" s="508"/>
      <c r="NQO41" s="508"/>
      <c r="NQP41" s="508"/>
      <c r="NQQ41" s="508"/>
      <c r="NQR41" s="508"/>
      <c r="NQS41" s="508"/>
      <c r="NQT41" s="508"/>
      <c r="NQU41" s="507"/>
      <c r="NQV41" s="508"/>
      <c r="NQW41" s="508"/>
      <c r="NQX41" s="508"/>
      <c r="NQY41" s="508"/>
      <c r="NQZ41" s="508"/>
      <c r="NRA41" s="508"/>
      <c r="NRB41" s="508"/>
      <c r="NRC41" s="508"/>
      <c r="NRD41" s="508"/>
      <c r="NRE41" s="508"/>
      <c r="NRF41" s="508"/>
      <c r="NRG41" s="508"/>
      <c r="NRH41" s="508"/>
      <c r="NRI41" s="507"/>
      <c r="NRJ41" s="508"/>
      <c r="NRK41" s="508"/>
      <c r="NRL41" s="508"/>
      <c r="NRM41" s="508"/>
      <c r="NRN41" s="508"/>
      <c r="NRO41" s="508"/>
      <c r="NRP41" s="508"/>
      <c r="NRQ41" s="508"/>
      <c r="NRR41" s="508"/>
      <c r="NRS41" s="508"/>
      <c r="NRT41" s="508"/>
      <c r="NRU41" s="508"/>
      <c r="NRV41" s="508"/>
      <c r="NRW41" s="507"/>
      <c r="NRX41" s="508"/>
      <c r="NRY41" s="508"/>
      <c r="NRZ41" s="508"/>
      <c r="NSA41" s="508"/>
      <c r="NSB41" s="508"/>
      <c r="NSC41" s="508"/>
      <c r="NSD41" s="508"/>
      <c r="NSE41" s="508"/>
      <c r="NSF41" s="508"/>
      <c r="NSG41" s="508"/>
      <c r="NSH41" s="508"/>
      <c r="NSI41" s="508"/>
      <c r="NSJ41" s="508"/>
      <c r="NSK41" s="507"/>
      <c r="NSL41" s="508"/>
      <c r="NSM41" s="508"/>
      <c r="NSN41" s="508"/>
      <c r="NSO41" s="508"/>
      <c r="NSP41" s="508"/>
      <c r="NSQ41" s="508"/>
      <c r="NSR41" s="508"/>
      <c r="NSS41" s="508"/>
      <c r="NST41" s="508"/>
      <c r="NSU41" s="508"/>
      <c r="NSV41" s="508"/>
      <c r="NSW41" s="508"/>
      <c r="NSX41" s="508"/>
      <c r="NSY41" s="507"/>
      <c r="NSZ41" s="508"/>
      <c r="NTA41" s="508"/>
      <c r="NTB41" s="508"/>
      <c r="NTC41" s="508"/>
      <c r="NTD41" s="508"/>
      <c r="NTE41" s="508"/>
      <c r="NTF41" s="508"/>
      <c r="NTG41" s="508"/>
      <c r="NTH41" s="508"/>
      <c r="NTI41" s="508"/>
      <c r="NTJ41" s="508"/>
      <c r="NTK41" s="508"/>
      <c r="NTL41" s="508"/>
      <c r="NTM41" s="507"/>
      <c r="NTN41" s="508"/>
      <c r="NTO41" s="508"/>
      <c r="NTP41" s="508"/>
      <c r="NTQ41" s="508"/>
      <c r="NTR41" s="508"/>
      <c r="NTS41" s="508"/>
      <c r="NTT41" s="508"/>
      <c r="NTU41" s="508"/>
      <c r="NTV41" s="508"/>
      <c r="NTW41" s="508"/>
      <c r="NTX41" s="508"/>
      <c r="NTY41" s="508"/>
      <c r="NTZ41" s="508"/>
      <c r="NUA41" s="507"/>
      <c r="NUB41" s="508"/>
      <c r="NUC41" s="508"/>
      <c r="NUD41" s="508"/>
      <c r="NUE41" s="508"/>
      <c r="NUF41" s="508"/>
      <c r="NUG41" s="508"/>
      <c r="NUH41" s="508"/>
      <c r="NUI41" s="508"/>
      <c r="NUJ41" s="508"/>
      <c r="NUK41" s="508"/>
      <c r="NUL41" s="508"/>
      <c r="NUM41" s="508"/>
      <c r="NUN41" s="508"/>
      <c r="NUO41" s="507"/>
      <c r="NUP41" s="508"/>
      <c r="NUQ41" s="508"/>
      <c r="NUR41" s="508"/>
      <c r="NUS41" s="508"/>
      <c r="NUT41" s="508"/>
      <c r="NUU41" s="508"/>
      <c r="NUV41" s="508"/>
      <c r="NUW41" s="508"/>
      <c r="NUX41" s="508"/>
      <c r="NUY41" s="508"/>
      <c r="NUZ41" s="508"/>
      <c r="NVA41" s="508"/>
      <c r="NVB41" s="508"/>
      <c r="NVC41" s="507"/>
      <c r="NVD41" s="508"/>
      <c r="NVE41" s="508"/>
      <c r="NVF41" s="508"/>
      <c r="NVG41" s="508"/>
      <c r="NVH41" s="508"/>
      <c r="NVI41" s="508"/>
      <c r="NVJ41" s="508"/>
      <c r="NVK41" s="508"/>
      <c r="NVL41" s="508"/>
      <c r="NVM41" s="508"/>
      <c r="NVN41" s="508"/>
      <c r="NVO41" s="508"/>
      <c r="NVP41" s="508"/>
      <c r="NVQ41" s="507"/>
      <c r="NVR41" s="508"/>
      <c r="NVS41" s="508"/>
      <c r="NVT41" s="508"/>
      <c r="NVU41" s="508"/>
      <c r="NVV41" s="508"/>
      <c r="NVW41" s="508"/>
      <c r="NVX41" s="508"/>
      <c r="NVY41" s="508"/>
      <c r="NVZ41" s="508"/>
      <c r="NWA41" s="508"/>
      <c r="NWB41" s="508"/>
      <c r="NWC41" s="508"/>
      <c r="NWD41" s="508"/>
      <c r="NWE41" s="507"/>
      <c r="NWF41" s="508"/>
      <c r="NWG41" s="508"/>
      <c r="NWH41" s="508"/>
      <c r="NWI41" s="508"/>
      <c r="NWJ41" s="508"/>
      <c r="NWK41" s="508"/>
      <c r="NWL41" s="508"/>
      <c r="NWM41" s="508"/>
      <c r="NWN41" s="508"/>
      <c r="NWO41" s="508"/>
      <c r="NWP41" s="508"/>
      <c r="NWQ41" s="508"/>
      <c r="NWR41" s="508"/>
      <c r="NWS41" s="507"/>
      <c r="NWT41" s="508"/>
      <c r="NWU41" s="508"/>
      <c r="NWV41" s="508"/>
      <c r="NWW41" s="508"/>
      <c r="NWX41" s="508"/>
      <c r="NWY41" s="508"/>
      <c r="NWZ41" s="508"/>
      <c r="NXA41" s="508"/>
      <c r="NXB41" s="508"/>
      <c r="NXC41" s="508"/>
      <c r="NXD41" s="508"/>
      <c r="NXE41" s="508"/>
      <c r="NXF41" s="508"/>
      <c r="NXG41" s="507"/>
      <c r="NXH41" s="508"/>
      <c r="NXI41" s="508"/>
      <c r="NXJ41" s="508"/>
      <c r="NXK41" s="508"/>
      <c r="NXL41" s="508"/>
      <c r="NXM41" s="508"/>
      <c r="NXN41" s="508"/>
      <c r="NXO41" s="508"/>
      <c r="NXP41" s="508"/>
      <c r="NXQ41" s="508"/>
      <c r="NXR41" s="508"/>
      <c r="NXS41" s="508"/>
      <c r="NXT41" s="508"/>
      <c r="NXU41" s="507"/>
      <c r="NXV41" s="508"/>
      <c r="NXW41" s="508"/>
      <c r="NXX41" s="508"/>
      <c r="NXY41" s="508"/>
      <c r="NXZ41" s="508"/>
      <c r="NYA41" s="508"/>
      <c r="NYB41" s="508"/>
      <c r="NYC41" s="508"/>
      <c r="NYD41" s="508"/>
      <c r="NYE41" s="508"/>
      <c r="NYF41" s="508"/>
      <c r="NYG41" s="508"/>
      <c r="NYH41" s="508"/>
      <c r="NYI41" s="507"/>
      <c r="NYJ41" s="508"/>
      <c r="NYK41" s="508"/>
      <c r="NYL41" s="508"/>
      <c r="NYM41" s="508"/>
      <c r="NYN41" s="508"/>
      <c r="NYO41" s="508"/>
      <c r="NYP41" s="508"/>
      <c r="NYQ41" s="508"/>
      <c r="NYR41" s="508"/>
      <c r="NYS41" s="508"/>
      <c r="NYT41" s="508"/>
      <c r="NYU41" s="508"/>
      <c r="NYV41" s="508"/>
      <c r="NYW41" s="507"/>
      <c r="NYX41" s="508"/>
      <c r="NYY41" s="508"/>
      <c r="NYZ41" s="508"/>
      <c r="NZA41" s="508"/>
      <c r="NZB41" s="508"/>
      <c r="NZC41" s="508"/>
      <c r="NZD41" s="508"/>
      <c r="NZE41" s="508"/>
      <c r="NZF41" s="508"/>
      <c r="NZG41" s="508"/>
      <c r="NZH41" s="508"/>
      <c r="NZI41" s="508"/>
      <c r="NZJ41" s="508"/>
      <c r="NZK41" s="507"/>
      <c r="NZL41" s="508"/>
      <c r="NZM41" s="508"/>
      <c r="NZN41" s="508"/>
      <c r="NZO41" s="508"/>
      <c r="NZP41" s="508"/>
      <c r="NZQ41" s="508"/>
      <c r="NZR41" s="508"/>
      <c r="NZS41" s="508"/>
      <c r="NZT41" s="508"/>
      <c r="NZU41" s="508"/>
      <c r="NZV41" s="508"/>
      <c r="NZW41" s="508"/>
      <c r="NZX41" s="508"/>
      <c r="NZY41" s="507"/>
      <c r="NZZ41" s="508"/>
      <c r="OAA41" s="508"/>
      <c r="OAB41" s="508"/>
      <c r="OAC41" s="508"/>
      <c r="OAD41" s="508"/>
      <c r="OAE41" s="508"/>
      <c r="OAF41" s="508"/>
      <c r="OAG41" s="508"/>
      <c r="OAH41" s="508"/>
      <c r="OAI41" s="508"/>
      <c r="OAJ41" s="508"/>
      <c r="OAK41" s="508"/>
      <c r="OAL41" s="508"/>
      <c r="OAM41" s="507"/>
      <c r="OAN41" s="508"/>
      <c r="OAO41" s="508"/>
      <c r="OAP41" s="508"/>
      <c r="OAQ41" s="508"/>
      <c r="OAR41" s="508"/>
      <c r="OAS41" s="508"/>
      <c r="OAT41" s="508"/>
      <c r="OAU41" s="508"/>
      <c r="OAV41" s="508"/>
      <c r="OAW41" s="508"/>
      <c r="OAX41" s="508"/>
      <c r="OAY41" s="508"/>
      <c r="OAZ41" s="508"/>
      <c r="OBA41" s="507"/>
      <c r="OBB41" s="508"/>
      <c r="OBC41" s="508"/>
      <c r="OBD41" s="508"/>
      <c r="OBE41" s="508"/>
      <c r="OBF41" s="508"/>
      <c r="OBG41" s="508"/>
      <c r="OBH41" s="508"/>
      <c r="OBI41" s="508"/>
      <c r="OBJ41" s="508"/>
      <c r="OBK41" s="508"/>
      <c r="OBL41" s="508"/>
      <c r="OBM41" s="508"/>
      <c r="OBN41" s="508"/>
      <c r="OBO41" s="507"/>
      <c r="OBP41" s="508"/>
      <c r="OBQ41" s="508"/>
      <c r="OBR41" s="508"/>
      <c r="OBS41" s="508"/>
      <c r="OBT41" s="508"/>
      <c r="OBU41" s="508"/>
      <c r="OBV41" s="508"/>
      <c r="OBW41" s="508"/>
      <c r="OBX41" s="508"/>
      <c r="OBY41" s="508"/>
      <c r="OBZ41" s="508"/>
      <c r="OCA41" s="508"/>
      <c r="OCB41" s="508"/>
      <c r="OCC41" s="507"/>
      <c r="OCD41" s="508"/>
      <c r="OCE41" s="508"/>
      <c r="OCF41" s="508"/>
      <c r="OCG41" s="508"/>
      <c r="OCH41" s="508"/>
      <c r="OCI41" s="508"/>
      <c r="OCJ41" s="508"/>
      <c r="OCK41" s="508"/>
      <c r="OCL41" s="508"/>
      <c r="OCM41" s="508"/>
      <c r="OCN41" s="508"/>
      <c r="OCO41" s="508"/>
      <c r="OCP41" s="508"/>
      <c r="OCQ41" s="507"/>
      <c r="OCR41" s="508"/>
      <c r="OCS41" s="508"/>
      <c r="OCT41" s="508"/>
      <c r="OCU41" s="508"/>
      <c r="OCV41" s="508"/>
      <c r="OCW41" s="508"/>
      <c r="OCX41" s="508"/>
      <c r="OCY41" s="508"/>
      <c r="OCZ41" s="508"/>
      <c r="ODA41" s="508"/>
      <c r="ODB41" s="508"/>
      <c r="ODC41" s="508"/>
      <c r="ODD41" s="508"/>
      <c r="ODE41" s="507"/>
      <c r="ODF41" s="508"/>
      <c r="ODG41" s="508"/>
      <c r="ODH41" s="508"/>
      <c r="ODI41" s="508"/>
      <c r="ODJ41" s="508"/>
      <c r="ODK41" s="508"/>
      <c r="ODL41" s="508"/>
      <c r="ODM41" s="508"/>
      <c r="ODN41" s="508"/>
      <c r="ODO41" s="508"/>
      <c r="ODP41" s="508"/>
      <c r="ODQ41" s="508"/>
      <c r="ODR41" s="508"/>
      <c r="ODS41" s="507"/>
      <c r="ODT41" s="508"/>
      <c r="ODU41" s="508"/>
      <c r="ODV41" s="508"/>
      <c r="ODW41" s="508"/>
      <c r="ODX41" s="508"/>
      <c r="ODY41" s="508"/>
      <c r="ODZ41" s="508"/>
      <c r="OEA41" s="508"/>
      <c r="OEB41" s="508"/>
      <c r="OEC41" s="508"/>
      <c r="OED41" s="508"/>
      <c r="OEE41" s="508"/>
      <c r="OEF41" s="508"/>
      <c r="OEG41" s="507"/>
      <c r="OEH41" s="508"/>
      <c r="OEI41" s="508"/>
      <c r="OEJ41" s="508"/>
      <c r="OEK41" s="508"/>
      <c r="OEL41" s="508"/>
      <c r="OEM41" s="508"/>
      <c r="OEN41" s="508"/>
      <c r="OEO41" s="508"/>
      <c r="OEP41" s="508"/>
      <c r="OEQ41" s="508"/>
      <c r="OER41" s="508"/>
      <c r="OES41" s="508"/>
      <c r="OET41" s="508"/>
      <c r="OEU41" s="507"/>
      <c r="OEV41" s="508"/>
      <c r="OEW41" s="508"/>
      <c r="OEX41" s="508"/>
      <c r="OEY41" s="508"/>
      <c r="OEZ41" s="508"/>
      <c r="OFA41" s="508"/>
      <c r="OFB41" s="508"/>
      <c r="OFC41" s="508"/>
      <c r="OFD41" s="508"/>
      <c r="OFE41" s="508"/>
      <c r="OFF41" s="508"/>
      <c r="OFG41" s="508"/>
      <c r="OFH41" s="508"/>
      <c r="OFI41" s="507"/>
      <c r="OFJ41" s="508"/>
      <c r="OFK41" s="508"/>
      <c r="OFL41" s="508"/>
      <c r="OFM41" s="508"/>
      <c r="OFN41" s="508"/>
      <c r="OFO41" s="508"/>
      <c r="OFP41" s="508"/>
      <c r="OFQ41" s="508"/>
      <c r="OFR41" s="508"/>
      <c r="OFS41" s="508"/>
      <c r="OFT41" s="508"/>
      <c r="OFU41" s="508"/>
      <c r="OFV41" s="508"/>
      <c r="OFW41" s="507"/>
      <c r="OFX41" s="508"/>
      <c r="OFY41" s="508"/>
      <c r="OFZ41" s="508"/>
      <c r="OGA41" s="508"/>
      <c r="OGB41" s="508"/>
      <c r="OGC41" s="508"/>
      <c r="OGD41" s="508"/>
      <c r="OGE41" s="508"/>
      <c r="OGF41" s="508"/>
      <c r="OGG41" s="508"/>
      <c r="OGH41" s="508"/>
      <c r="OGI41" s="508"/>
      <c r="OGJ41" s="508"/>
      <c r="OGK41" s="507"/>
      <c r="OGL41" s="508"/>
      <c r="OGM41" s="508"/>
      <c r="OGN41" s="508"/>
      <c r="OGO41" s="508"/>
      <c r="OGP41" s="508"/>
      <c r="OGQ41" s="508"/>
      <c r="OGR41" s="508"/>
      <c r="OGS41" s="508"/>
      <c r="OGT41" s="508"/>
      <c r="OGU41" s="508"/>
      <c r="OGV41" s="508"/>
      <c r="OGW41" s="508"/>
      <c r="OGX41" s="508"/>
      <c r="OGY41" s="507"/>
      <c r="OGZ41" s="508"/>
      <c r="OHA41" s="508"/>
      <c r="OHB41" s="508"/>
      <c r="OHC41" s="508"/>
      <c r="OHD41" s="508"/>
      <c r="OHE41" s="508"/>
      <c r="OHF41" s="508"/>
      <c r="OHG41" s="508"/>
      <c r="OHH41" s="508"/>
      <c r="OHI41" s="508"/>
      <c r="OHJ41" s="508"/>
      <c r="OHK41" s="508"/>
      <c r="OHL41" s="508"/>
      <c r="OHM41" s="507"/>
      <c r="OHN41" s="508"/>
      <c r="OHO41" s="508"/>
      <c r="OHP41" s="508"/>
      <c r="OHQ41" s="508"/>
      <c r="OHR41" s="508"/>
      <c r="OHS41" s="508"/>
      <c r="OHT41" s="508"/>
      <c r="OHU41" s="508"/>
      <c r="OHV41" s="508"/>
      <c r="OHW41" s="508"/>
      <c r="OHX41" s="508"/>
      <c r="OHY41" s="508"/>
      <c r="OHZ41" s="508"/>
      <c r="OIA41" s="507"/>
      <c r="OIB41" s="508"/>
      <c r="OIC41" s="508"/>
      <c r="OID41" s="508"/>
      <c r="OIE41" s="508"/>
      <c r="OIF41" s="508"/>
      <c r="OIG41" s="508"/>
      <c r="OIH41" s="508"/>
      <c r="OII41" s="508"/>
      <c r="OIJ41" s="508"/>
      <c r="OIK41" s="508"/>
      <c r="OIL41" s="508"/>
      <c r="OIM41" s="508"/>
      <c r="OIN41" s="508"/>
      <c r="OIO41" s="507"/>
      <c r="OIP41" s="508"/>
      <c r="OIQ41" s="508"/>
      <c r="OIR41" s="508"/>
      <c r="OIS41" s="508"/>
      <c r="OIT41" s="508"/>
      <c r="OIU41" s="508"/>
      <c r="OIV41" s="508"/>
      <c r="OIW41" s="508"/>
      <c r="OIX41" s="508"/>
      <c r="OIY41" s="508"/>
      <c r="OIZ41" s="508"/>
      <c r="OJA41" s="508"/>
      <c r="OJB41" s="508"/>
      <c r="OJC41" s="507"/>
      <c r="OJD41" s="508"/>
      <c r="OJE41" s="508"/>
      <c r="OJF41" s="508"/>
      <c r="OJG41" s="508"/>
      <c r="OJH41" s="508"/>
      <c r="OJI41" s="508"/>
      <c r="OJJ41" s="508"/>
      <c r="OJK41" s="508"/>
      <c r="OJL41" s="508"/>
      <c r="OJM41" s="508"/>
      <c r="OJN41" s="508"/>
      <c r="OJO41" s="508"/>
      <c r="OJP41" s="508"/>
      <c r="OJQ41" s="507"/>
      <c r="OJR41" s="508"/>
      <c r="OJS41" s="508"/>
      <c r="OJT41" s="508"/>
      <c r="OJU41" s="508"/>
      <c r="OJV41" s="508"/>
      <c r="OJW41" s="508"/>
      <c r="OJX41" s="508"/>
      <c r="OJY41" s="508"/>
      <c r="OJZ41" s="508"/>
      <c r="OKA41" s="508"/>
      <c r="OKB41" s="508"/>
      <c r="OKC41" s="508"/>
      <c r="OKD41" s="508"/>
      <c r="OKE41" s="507"/>
      <c r="OKF41" s="508"/>
      <c r="OKG41" s="508"/>
      <c r="OKH41" s="508"/>
      <c r="OKI41" s="508"/>
      <c r="OKJ41" s="508"/>
      <c r="OKK41" s="508"/>
      <c r="OKL41" s="508"/>
      <c r="OKM41" s="508"/>
      <c r="OKN41" s="508"/>
      <c r="OKO41" s="508"/>
      <c r="OKP41" s="508"/>
      <c r="OKQ41" s="508"/>
      <c r="OKR41" s="508"/>
      <c r="OKS41" s="507"/>
      <c r="OKT41" s="508"/>
      <c r="OKU41" s="508"/>
      <c r="OKV41" s="508"/>
      <c r="OKW41" s="508"/>
      <c r="OKX41" s="508"/>
      <c r="OKY41" s="508"/>
      <c r="OKZ41" s="508"/>
      <c r="OLA41" s="508"/>
      <c r="OLB41" s="508"/>
      <c r="OLC41" s="508"/>
      <c r="OLD41" s="508"/>
      <c r="OLE41" s="508"/>
      <c r="OLF41" s="508"/>
      <c r="OLG41" s="507"/>
      <c r="OLH41" s="508"/>
      <c r="OLI41" s="508"/>
      <c r="OLJ41" s="508"/>
      <c r="OLK41" s="508"/>
      <c r="OLL41" s="508"/>
      <c r="OLM41" s="508"/>
      <c r="OLN41" s="508"/>
      <c r="OLO41" s="508"/>
      <c r="OLP41" s="508"/>
      <c r="OLQ41" s="508"/>
      <c r="OLR41" s="508"/>
      <c r="OLS41" s="508"/>
      <c r="OLT41" s="508"/>
      <c r="OLU41" s="507"/>
      <c r="OLV41" s="508"/>
      <c r="OLW41" s="508"/>
      <c r="OLX41" s="508"/>
      <c r="OLY41" s="508"/>
      <c r="OLZ41" s="508"/>
      <c r="OMA41" s="508"/>
      <c r="OMB41" s="508"/>
      <c r="OMC41" s="508"/>
      <c r="OMD41" s="508"/>
      <c r="OME41" s="508"/>
      <c r="OMF41" s="508"/>
      <c r="OMG41" s="508"/>
      <c r="OMH41" s="508"/>
      <c r="OMI41" s="507"/>
      <c r="OMJ41" s="508"/>
      <c r="OMK41" s="508"/>
      <c r="OML41" s="508"/>
      <c r="OMM41" s="508"/>
      <c r="OMN41" s="508"/>
      <c r="OMO41" s="508"/>
      <c r="OMP41" s="508"/>
      <c r="OMQ41" s="508"/>
      <c r="OMR41" s="508"/>
      <c r="OMS41" s="508"/>
      <c r="OMT41" s="508"/>
      <c r="OMU41" s="508"/>
      <c r="OMV41" s="508"/>
      <c r="OMW41" s="507"/>
      <c r="OMX41" s="508"/>
      <c r="OMY41" s="508"/>
      <c r="OMZ41" s="508"/>
      <c r="ONA41" s="508"/>
      <c r="ONB41" s="508"/>
      <c r="ONC41" s="508"/>
      <c r="OND41" s="508"/>
      <c r="ONE41" s="508"/>
      <c r="ONF41" s="508"/>
      <c r="ONG41" s="508"/>
      <c r="ONH41" s="508"/>
      <c r="ONI41" s="508"/>
      <c r="ONJ41" s="508"/>
      <c r="ONK41" s="507"/>
      <c r="ONL41" s="508"/>
      <c r="ONM41" s="508"/>
      <c r="ONN41" s="508"/>
      <c r="ONO41" s="508"/>
      <c r="ONP41" s="508"/>
      <c r="ONQ41" s="508"/>
      <c r="ONR41" s="508"/>
      <c r="ONS41" s="508"/>
      <c r="ONT41" s="508"/>
      <c r="ONU41" s="508"/>
      <c r="ONV41" s="508"/>
      <c r="ONW41" s="508"/>
      <c r="ONX41" s="508"/>
      <c r="ONY41" s="507"/>
      <c r="ONZ41" s="508"/>
      <c r="OOA41" s="508"/>
      <c r="OOB41" s="508"/>
      <c r="OOC41" s="508"/>
      <c r="OOD41" s="508"/>
      <c r="OOE41" s="508"/>
      <c r="OOF41" s="508"/>
      <c r="OOG41" s="508"/>
      <c r="OOH41" s="508"/>
      <c r="OOI41" s="508"/>
      <c r="OOJ41" s="508"/>
      <c r="OOK41" s="508"/>
      <c r="OOL41" s="508"/>
      <c r="OOM41" s="507"/>
      <c r="OON41" s="508"/>
      <c r="OOO41" s="508"/>
      <c r="OOP41" s="508"/>
      <c r="OOQ41" s="508"/>
      <c r="OOR41" s="508"/>
      <c r="OOS41" s="508"/>
      <c r="OOT41" s="508"/>
      <c r="OOU41" s="508"/>
      <c r="OOV41" s="508"/>
      <c r="OOW41" s="508"/>
      <c r="OOX41" s="508"/>
      <c r="OOY41" s="508"/>
      <c r="OOZ41" s="508"/>
      <c r="OPA41" s="507"/>
      <c r="OPB41" s="508"/>
      <c r="OPC41" s="508"/>
      <c r="OPD41" s="508"/>
      <c r="OPE41" s="508"/>
      <c r="OPF41" s="508"/>
      <c r="OPG41" s="508"/>
      <c r="OPH41" s="508"/>
      <c r="OPI41" s="508"/>
      <c r="OPJ41" s="508"/>
      <c r="OPK41" s="508"/>
      <c r="OPL41" s="508"/>
      <c r="OPM41" s="508"/>
      <c r="OPN41" s="508"/>
      <c r="OPO41" s="507"/>
      <c r="OPP41" s="508"/>
      <c r="OPQ41" s="508"/>
      <c r="OPR41" s="508"/>
      <c r="OPS41" s="508"/>
      <c r="OPT41" s="508"/>
      <c r="OPU41" s="508"/>
      <c r="OPV41" s="508"/>
      <c r="OPW41" s="508"/>
      <c r="OPX41" s="508"/>
      <c r="OPY41" s="508"/>
      <c r="OPZ41" s="508"/>
      <c r="OQA41" s="508"/>
      <c r="OQB41" s="508"/>
      <c r="OQC41" s="507"/>
      <c r="OQD41" s="508"/>
      <c r="OQE41" s="508"/>
      <c r="OQF41" s="508"/>
      <c r="OQG41" s="508"/>
      <c r="OQH41" s="508"/>
      <c r="OQI41" s="508"/>
      <c r="OQJ41" s="508"/>
      <c r="OQK41" s="508"/>
      <c r="OQL41" s="508"/>
      <c r="OQM41" s="508"/>
      <c r="OQN41" s="508"/>
      <c r="OQO41" s="508"/>
      <c r="OQP41" s="508"/>
      <c r="OQQ41" s="507"/>
      <c r="OQR41" s="508"/>
      <c r="OQS41" s="508"/>
      <c r="OQT41" s="508"/>
      <c r="OQU41" s="508"/>
      <c r="OQV41" s="508"/>
      <c r="OQW41" s="508"/>
      <c r="OQX41" s="508"/>
      <c r="OQY41" s="508"/>
      <c r="OQZ41" s="508"/>
      <c r="ORA41" s="508"/>
      <c r="ORB41" s="508"/>
      <c r="ORC41" s="508"/>
      <c r="ORD41" s="508"/>
      <c r="ORE41" s="507"/>
      <c r="ORF41" s="508"/>
      <c r="ORG41" s="508"/>
      <c r="ORH41" s="508"/>
      <c r="ORI41" s="508"/>
      <c r="ORJ41" s="508"/>
      <c r="ORK41" s="508"/>
      <c r="ORL41" s="508"/>
      <c r="ORM41" s="508"/>
      <c r="ORN41" s="508"/>
      <c r="ORO41" s="508"/>
      <c r="ORP41" s="508"/>
      <c r="ORQ41" s="508"/>
      <c r="ORR41" s="508"/>
      <c r="ORS41" s="507"/>
      <c r="ORT41" s="508"/>
      <c r="ORU41" s="508"/>
      <c r="ORV41" s="508"/>
      <c r="ORW41" s="508"/>
      <c r="ORX41" s="508"/>
      <c r="ORY41" s="508"/>
      <c r="ORZ41" s="508"/>
      <c r="OSA41" s="508"/>
      <c r="OSB41" s="508"/>
      <c r="OSC41" s="508"/>
      <c r="OSD41" s="508"/>
      <c r="OSE41" s="508"/>
      <c r="OSF41" s="508"/>
      <c r="OSG41" s="507"/>
      <c r="OSH41" s="508"/>
      <c r="OSI41" s="508"/>
      <c r="OSJ41" s="508"/>
      <c r="OSK41" s="508"/>
      <c r="OSL41" s="508"/>
      <c r="OSM41" s="508"/>
      <c r="OSN41" s="508"/>
      <c r="OSO41" s="508"/>
      <c r="OSP41" s="508"/>
      <c r="OSQ41" s="508"/>
      <c r="OSR41" s="508"/>
      <c r="OSS41" s="508"/>
      <c r="OST41" s="508"/>
      <c r="OSU41" s="507"/>
      <c r="OSV41" s="508"/>
      <c r="OSW41" s="508"/>
      <c r="OSX41" s="508"/>
      <c r="OSY41" s="508"/>
      <c r="OSZ41" s="508"/>
      <c r="OTA41" s="508"/>
      <c r="OTB41" s="508"/>
      <c r="OTC41" s="508"/>
      <c r="OTD41" s="508"/>
      <c r="OTE41" s="508"/>
      <c r="OTF41" s="508"/>
      <c r="OTG41" s="508"/>
      <c r="OTH41" s="508"/>
      <c r="OTI41" s="507"/>
      <c r="OTJ41" s="508"/>
      <c r="OTK41" s="508"/>
      <c r="OTL41" s="508"/>
      <c r="OTM41" s="508"/>
      <c r="OTN41" s="508"/>
      <c r="OTO41" s="508"/>
      <c r="OTP41" s="508"/>
      <c r="OTQ41" s="508"/>
      <c r="OTR41" s="508"/>
      <c r="OTS41" s="508"/>
      <c r="OTT41" s="508"/>
      <c r="OTU41" s="508"/>
      <c r="OTV41" s="508"/>
      <c r="OTW41" s="507"/>
      <c r="OTX41" s="508"/>
      <c r="OTY41" s="508"/>
      <c r="OTZ41" s="508"/>
      <c r="OUA41" s="508"/>
      <c r="OUB41" s="508"/>
      <c r="OUC41" s="508"/>
      <c r="OUD41" s="508"/>
      <c r="OUE41" s="508"/>
      <c r="OUF41" s="508"/>
      <c r="OUG41" s="508"/>
      <c r="OUH41" s="508"/>
      <c r="OUI41" s="508"/>
      <c r="OUJ41" s="508"/>
      <c r="OUK41" s="507"/>
      <c r="OUL41" s="508"/>
      <c r="OUM41" s="508"/>
      <c r="OUN41" s="508"/>
      <c r="OUO41" s="508"/>
      <c r="OUP41" s="508"/>
      <c r="OUQ41" s="508"/>
      <c r="OUR41" s="508"/>
      <c r="OUS41" s="508"/>
      <c r="OUT41" s="508"/>
      <c r="OUU41" s="508"/>
      <c r="OUV41" s="508"/>
      <c r="OUW41" s="508"/>
      <c r="OUX41" s="508"/>
      <c r="OUY41" s="507"/>
      <c r="OUZ41" s="508"/>
      <c r="OVA41" s="508"/>
      <c r="OVB41" s="508"/>
      <c r="OVC41" s="508"/>
      <c r="OVD41" s="508"/>
      <c r="OVE41" s="508"/>
      <c r="OVF41" s="508"/>
      <c r="OVG41" s="508"/>
      <c r="OVH41" s="508"/>
      <c r="OVI41" s="508"/>
      <c r="OVJ41" s="508"/>
      <c r="OVK41" s="508"/>
      <c r="OVL41" s="508"/>
      <c r="OVM41" s="507"/>
      <c r="OVN41" s="508"/>
      <c r="OVO41" s="508"/>
      <c r="OVP41" s="508"/>
      <c r="OVQ41" s="508"/>
      <c r="OVR41" s="508"/>
      <c r="OVS41" s="508"/>
      <c r="OVT41" s="508"/>
      <c r="OVU41" s="508"/>
      <c r="OVV41" s="508"/>
      <c r="OVW41" s="508"/>
      <c r="OVX41" s="508"/>
      <c r="OVY41" s="508"/>
      <c r="OVZ41" s="508"/>
      <c r="OWA41" s="507"/>
      <c r="OWB41" s="508"/>
      <c r="OWC41" s="508"/>
      <c r="OWD41" s="508"/>
      <c r="OWE41" s="508"/>
      <c r="OWF41" s="508"/>
      <c r="OWG41" s="508"/>
      <c r="OWH41" s="508"/>
      <c r="OWI41" s="508"/>
      <c r="OWJ41" s="508"/>
      <c r="OWK41" s="508"/>
      <c r="OWL41" s="508"/>
      <c r="OWM41" s="508"/>
      <c r="OWN41" s="508"/>
      <c r="OWO41" s="507"/>
      <c r="OWP41" s="508"/>
      <c r="OWQ41" s="508"/>
      <c r="OWR41" s="508"/>
      <c r="OWS41" s="508"/>
      <c r="OWT41" s="508"/>
      <c r="OWU41" s="508"/>
      <c r="OWV41" s="508"/>
      <c r="OWW41" s="508"/>
      <c r="OWX41" s="508"/>
      <c r="OWY41" s="508"/>
      <c r="OWZ41" s="508"/>
      <c r="OXA41" s="508"/>
      <c r="OXB41" s="508"/>
      <c r="OXC41" s="507"/>
      <c r="OXD41" s="508"/>
      <c r="OXE41" s="508"/>
      <c r="OXF41" s="508"/>
      <c r="OXG41" s="508"/>
      <c r="OXH41" s="508"/>
      <c r="OXI41" s="508"/>
      <c r="OXJ41" s="508"/>
      <c r="OXK41" s="508"/>
      <c r="OXL41" s="508"/>
      <c r="OXM41" s="508"/>
      <c r="OXN41" s="508"/>
      <c r="OXO41" s="508"/>
      <c r="OXP41" s="508"/>
      <c r="OXQ41" s="507"/>
      <c r="OXR41" s="508"/>
      <c r="OXS41" s="508"/>
      <c r="OXT41" s="508"/>
      <c r="OXU41" s="508"/>
      <c r="OXV41" s="508"/>
      <c r="OXW41" s="508"/>
      <c r="OXX41" s="508"/>
      <c r="OXY41" s="508"/>
      <c r="OXZ41" s="508"/>
      <c r="OYA41" s="508"/>
      <c r="OYB41" s="508"/>
      <c r="OYC41" s="508"/>
      <c r="OYD41" s="508"/>
      <c r="OYE41" s="507"/>
      <c r="OYF41" s="508"/>
      <c r="OYG41" s="508"/>
      <c r="OYH41" s="508"/>
      <c r="OYI41" s="508"/>
      <c r="OYJ41" s="508"/>
      <c r="OYK41" s="508"/>
      <c r="OYL41" s="508"/>
      <c r="OYM41" s="508"/>
      <c r="OYN41" s="508"/>
      <c r="OYO41" s="508"/>
      <c r="OYP41" s="508"/>
      <c r="OYQ41" s="508"/>
      <c r="OYR41" s="508"/>
      <c r="OYS41" s="507"/>
      <c r="OYT41" s="508"/>
      <c r="OYU41" s="508"/>
      <c r="OYV41" s="508"/>
      <c r="OYW41" s="508"/>
      <c r="OYX41" s="508"/>
      <c r="OYY41" s="508"/>
      <c r="OYZ41" s="508"/>
      <c r="OZA41" s="508"/>
      <c r="OZB41" s="508"/>
      <c r="OZC41" s="508"/>
      <c r="OZD41" s="508"/>
      <c r="OZE41" s="508"/>
      <c r="OZF41" s="508"/>
      <c r="OZG41" s="507"/>
      <c r="OZH41" s="508"/>
      <c r="OZI41" s="508"/>
      <c r="OZJ41" s="508"/>
      <c r="OZK41" s="508"/>
      <c r="OZL41" s="508"/>
      <c r="OZM41" s="508"/>
      <c r="OZN41" s="508"/>
      <c r="OZO41" s="508"/>
      <c r="OZP41" s="508"/>
      <c r="OZQ41" s="508"/>
      <c r="OZR41" s="508"/>
      <c r="OZS41" s="508"/>
      <c r="OZT41" s="508"/>
      <c r="OZU41" s="507"/>
      <c r="OZV41" s="508"/>
      <c r="OZW41" s="508"/>
      <c r="OZX41" s="508"/>
      <c r="OZY41" s="508"/>
      <c r="OZZ41" s="508"/>
      <c r="PAA41" s="508"/>
      <c r="PAB41" s="508"/>
      <c r="PAC41" s="508"/>
      <c r="PAD41" s="508"/>
      <c r="PAE41" s="508"/>
      <c r="PAF41" s="508"/>
      <c r="PAG41" s="508"/>
      <c r="PAH41" s="508"/>
      <c r="PAI41" s="507"/>
      <c r="PAJ41" s="508"/>
      <c r="PAK41" s="508"/>
      <c r="PAL41" s="508"/>
      <c r="PAM41" s="508"/>
      <c r="PAN41" s="508"/>
      <c r="PAO41" s="508"/>
      <c r="PAP41" s="508"/>
      <c r="PAQ41" s="508"/>
      <c r="PAR41" s="508"/>
      <c r="PAS41" s="508"/>
      <c r="PAT41" s="508"/>
      <c r="PAU41" s="508"/>
      <c r="PAV41" s="508"/>
      <c r="PAW41" s="507"/>
      <c r="PAX41" s="508"/>
      <c r="PAY41" s="508"/>
      <c r="PAZ41" s="508"/>
      <c r="PBA41" s="508"/>
      <c r="PBB41" s="508"/>
      <c r="PBC41" s="508"/>
      <c r="PBD41" s="508"/>
      <c r="PBE41" s="508"/>
      <c r="PBF41" s="508"/>
      <c r="PBG41" s="508"/>
      <c r="PBH41" s="508"/>
      <c r="PBI41" s="508"/>
      <c r="PBJ41" s="508"/>
      <c r="PBK41" s="507"/>
      <c r="PBL41" s="508"/>
      <c r="PBM41" s="508"/>
      <c r="PBN41" s="508"/>
      <c r="PBO41" s="508"/>
      <c r="PBP41" s="508"/>
      <c r="PBQ41" s="508"/>
      <c r="PBR41" s="508"/>
      <c r="PBS41" s="508"/>
      <c r="PBT41" s="508"/>
      <c r="PBU41" s="508"/>
      <c r="PBV41" s="508"/>
      <c r="PBW41" s="508"/>
      <c r="PBX41" s="508"/>
      <c r="PBY41" s="507"/>
      <c r="PBZ41" s="508"/>
      <c r="PCA41" s="508"/>
      <c r="PCB41" s="508"/>
      <c r="PCC41" s="508"/>
      <c r="PCD41" s="508"/>
      <c r="PCE41" s="508"/>
      <c r="PCF41" s="508"/>
      <c r="PCG41" s="508"/>
      <c r="PCH41" s="508"/>
      <c r="PCI41" s="508"/>
      <c r="PCJ41" s="508"/>
      <c r="PCK41" s="508"/>
      <c r="PCL41" s="508"/>
      <c r="PCM41" s="507"/>
      <c r="PCN41" s="508"/>
      <c r="PCO41" s="508"/>
      <c r="PCP41" s="508"/>
      <c r="PCQ41" s="508"/>
      <c r="PCR41" s="508"/>
      <c r="PCS41" s="508"/>
      <c r="PCT41" s="508"/>
      <c r="PCU41" s="508"/>
      <c r="PCV41" s="508"/>
      <c r="PCW41" s="508"/>
      <c r="PCX41" s="508"/>
      <c r="PCY41" s="508"/>
      <c r="PCZ41" s="508"/>
      <c r="PDA41" s="507"/>
      <c r="PDB41" s="508"/>
      <c r="PDC41" s="508"/>
      <c r="PDD41" s="508"/>
      <c r="PDE41" s="508"/>
      <c r="PDF41" s="508"/>
      <c r="PDG41" s="508"/>
      <c r="PDH41" s="508"/>
      <c r="PDI41" s="508"/>
      <c r="PDJ41" s="508"/>
      <c r="PDK41" s="508"/>
      <c r="PDL41" s="508"/>
      <c r="PDM41" s="508"/>
      <c r="PDN41" s="508"/>
      <c r="PDO41" s="507"/>
      <c r="PDP41" s="508"/>
      <c r="PDQ41" s="508"/>
      <c r="PDR41" s="508"/>
      <c r="PDS41" s="508"/>
      <c r="PDT41" s="508"/>
      <c r="PDU41" s="508"/>
      <c r="PDV41" s="508"/>
      <c r="PDW41" s="508"/>
      <c r="PDX41" s="508"/>
      <c r="PDY41" s="508"/>
      <c r="PDZ41" s="508"/>
      <c r="PEA41" s="508"/>
      <c r="PEB41" s="508"/>
      <c r="PEC41" s="507"/>
      <c r="PED41" s="508"/>
      <c r="PEE41" s="508"/>
      <c r="PEF41" s="508"/>
      <c r="PEG41" s="508"/>
      <c r="PEH41" s="508"/>
      <c r="PEI41" s="508"/>
      <c r="PEJ41" s="508"/>
      <c r="PEK41" s="508"/>
      <c r="PEL41" s="508"/>
      <c r="PEM41" s="508"/>
      <c r="PEN41" s="508"/>
      <c r="PEO41" s="508"/>
      <c r="PEP41" s="508"/>
      <c r="PEQ41" s="507"/>
      <c r="PER41" s="508"/>
      <c r="PES41" s="508"/>
      <c r="PET41" s="508"/>
      <c r="PEU41" s="508"/>
      <c r="PEV41" s="508"/>
      <c r="PEW41" s="508"/>
      <c r="PEX41" s="508"/>
      <c r="PEY41" s="508"/>
      <c r="PEZ41" s="508"/>
      <c r="PFA41" s="508"/>
      <c r="PFB41" s="508"/>
      <c r="PFC41" s="508"/>
      <c r="PFD41" s="508"/>
      <c r="PFE41" s="507"/>
      <c r="PFF41" s="508"/>
      <c r="PFG41" s="508"/>
      <c r="PFH41" s="508"/>
      <c r="PFI41" s="508"/>
      <c r="PFJ41" s="508"/>
      <c r="PFK41" s="508"/>
      <c r="PFL41" s="508"/>
      <c r="PFM41" s="508"/>
      <c r="PFN41" s="508"/>
      <c r="PFO41" s="508"/>
      <c r="PFP41" s="508"/>
      <c r="PFQ41" s="508"/>
      <c r="PFR41" s="508"/>
      <c r="PFS41" s="507"/>
      <c r="PFT41" s="508"/>
      <c r="PFU41" s="508"/>
      <c r="PFV41" s="508"/>
      <c r="PFW41" s="508"/>
      <c r="PFX41" s="508"/>
      <c r="PFY41" s="508"/>
      <c r="PFZ41" s="508"/>
      <c r="PGA41" s="508"/>
      <c r="PGB41" s="508"/>
      <c r="PGC41" s="508"/>
      <c r="PGD41" s="508"/>
      <c r="PGE41" s="508"/>
      <c r="PGF41" s="508"/>
      <c r="PGG41" s="507"/>
      <c r="PGH41" s="508"/>
      <c r="PGI41" s="508"/>
      <c r="PGJ41" s="508"/>
      <c r="PGK41" s="508"/>
      <c r="PGL41" s="508"/>
      <c r="PGM41" s="508"/>
      <c r="PGN41" s="508"/>
      <c r="PGO41" s="508"/>
      <c r="PGP41" s="508"/>
      <c r="PGQ41" s="508"/>
      <c r="PGR41" s="508"/>
      <c r="PGS41" s="508"/>
      <c r="PGT41" s="508"/>
      <c r="PGU41" s="507"/>
      <c r="PGV41" s="508"/>
      <c r="PGW41" s="508"/>
      <c r="PGX41" s="508"/>
      <c r="PGY41" s="508"/>
      <c r="PGZ41" s="508"/>
      <c r="PHA41" s="508"/>
      <c r="PHB41" s="508"/>
      <c r="PHC41" s="508"/>
      <c r="PHD41" s="508"/>
      <c r="PHE41" s="508"/>
      <c r="PHF41" s="508"/>
      <c r="PHG41" s="508"/>
      <c r="PHH41" s="508"/>
      <c r="PHI41" s="507"/>
      <c r="PHJ41" s="508"/>
      <c r="PHK41" s="508"/>
      <c r="PHL41" s="508"/>
      <c r="PHM41" s="508"/>
      <c r="PHN41" s="508"/>
      <c r="PHO41" s="508"/>
      <c r="PHP41" s="508"/>
      <c r="PHQ41" s="508"/>
      <c r="PHR41" s="508"/>
      <c r="PHS41" s="508"/>
      <c r="PHT41" s="508"/>
      <c r="PHU41" s="508"/>
      <c r="PHV41" s="508"/>
      <c r="PHW41" s="507"/>
      <c r="PHX41" s="508"/>
      <c r="PHY41" s="508"/>
      <c r="PHZ41" s="508"/>
      <c r="PIA41" s="508"/>
      <c r="PIB41" s="508"/>
      <c r="PIC41" s="508"/>
      <c r="PID41" s="508"/>
      <c r="PIE41" s="508"/>
      <c r="PIF41" s="508"/>
      <c r="PIG41" s="508"/>
      <c r="PIH41" s="508"/>
      <c r="PII41" s="508"/>
      <c r="PIJ41" s="508"/>
      <c r="PIK41" s="507"/>
      <c r="PIL41" s="508"/>
      <c r="PIM41" s="508"/>
      <c r="PIN41" s="508"/>
      <c r="PIO41" s="508"/>
      <c r="PIP41" s="508"/>
      <c r="PIQ41" s="508"/>
      <c r="PIR41" s="508"/>
      <c r="PIS41" s="508"/>
      <c r="PIT41" s="508"/>
      <c r="PIU41" s="508"/>
      <c r="PIV41" s="508"/>
      <c r="PIW41" s="508"/>
      <c r="PIX41" s="508"/>
      <c r="PIY41" s="507"/>
      <c r="PIZ41" s="508"/>
      <c r="PJA41" s="508"/>
      <c r="PJB41" s="508"/>
      <c r="PJC41" s="508"/>
      <c r="PJD41" s="508"/>
      <c r="PJE41" s="508"/>
      <c r="PJF41" s="508"/>
      <c r="PJG41" s="508"/>
      <c r="PJH41" s="508"/>
      <c r="PJI41" s="508"/>
      <c r="PJJ41" s="508"/>
      <c r="PJK41" s="508"/>
      <c r="PJL41" s="508"/>
      <c r="PJM41" s="507"/>
      <c r="PJN41" s="508"/>
      <c r="PJO41" s="508"/>
      <c r="PJP41" s="508"/>
      <c r="PJQ41" s="508"/>
      <c r="PJR41" s="508"/>
      <c r="PJS41" s="508"/>
      <c r="PJT41" s="508"/>
      <c r="PJU41" s="508"/>
      <c r="PJV41" s="508"/>
      <c r="PJW41" s="508"/>
      <c r="PJX41" s="508"/>
      <c r="PJY41" s="508"/>
      <c r="PJZ41" s="508"/>
      <c r="PKA41" s="507"/>
      <c r="PKB41" s="508"/>
      <c r="PKC41" s="508"/>
      <c r="PKD41" s="508"/>
      <c r="PKE41" s="508"/>
      <c r="PKF41" s="508"/>
      <c r="PKG41" s="508"/>
      <c r="PKH41" s="508"/>
      <c r="PKI41" s="508"/>
      <c r="PKJ41" s="508"/>
      <c r="PKK41" s="508"/>
      <c r="PKL41" s="508"/>
      <c r="PKM41" s="508"/>
      <c r="PKN41" s="508"/>
      <c r="PKO41" s="507"/>
      <c r="PKP41" s="508"/>
      <c r="PKQ41" s="508"/>
      <c r="PKR41" s="508"/>
      <c r="PKS41" s="508"/>
      <c r="PKT41" s="508"/>
      <c r="PKU41" s="508"/>
      <c r="PKV41" s="508"/>
      <c r="PKW41" s="508"/>
      <c r="PKX41" s="508"/>
      <c r="PKY41" s="508"/>
      <c r="PKZ41" s="508"/>
      <c r="PLA41" s="508"/>
      <c r="PLB41" s="508"/>
      <c r="PLC41" s="507"/>
      <c r="PLD41" s="508"/>
      <c r="PLE41" s="508"/>
      <c r="PLF41" s="508"/>
      <c r="PLG41" s="508"/>
      <c r="PLH41" s="508"/>
      <c r="PLI41" s="508"/>
      <c r="PLJ41" s="508"/>
      <c r="PLK41" s="508"/>
      <c r="PLL41" s="508"/>
      <c r="PLM41" s="508"/>
      <c r="PLN41" s="508"/>
      <c r="PLO41" s="508"/>
      <c r="PLP41" s="508"/>
      <c r="PLQ41" s="507"/>
      <c r="PLR41" s="508"/>
      <c r="PLS41" s="508"/>
      <c r="PLT41" s="508"/>
      <c r="PLU41" s="508"/>
      <c r="PLV41" s="508"/>
      <c r="PLW41" s="508"/>
      <c r="PLX41" s="508"/>
      <c r="PLY41" s="508"/>
      <c r="PLZ41" s="508"/>
      <c r="PMA41" s="508"/>
      <c r="PMB41" s="508"/>
      <c r="PMC41" s="508"/>
      <c r="PMD41" s="508"/>
      <c r="PME41" s="507"/>
      <c r="PMF41" s="508"/>
      <c r="PMG41" s="508"/>
      <c r="PMH41" s="508"/>
      <c r="PMI41" s="508"/>
      <c r="PMJ41" s="508"/>
      <c r="PMK41" s="508"/>
      <c r="PML41" s="508"/>
      <c r="PMM41" s="508"/>
      <c r="PMN41" s="508"/>
      <c r="PMO41" s="508"/>
      <c r="PMP41" s="508"/>
      <c r="PMQ41" s="508"/>
      <c r="PMR41" s="508"/>
      <c r="PMS41" s="507"/>
      <c r="PMT41" s="508"/>
      <c r="PMU41" s="508"/>
      <c r="PMV41" s="508"/>
      <c r="PMW41" s="508"/>
      <c r="PMX41" s="508"/>
      <c r="PMY41" s="508"/>
      <c r="PMZ41" s="508"/>
      <c r="PNA41" s="508"/>
      <c r="PNB41" s="508"/>
      <c r="PNC41" s="508"/>
      <c r="PND41" s="508"/>
      <c r="PNE41" s="508"/>
      <c r="PNF41" s="508"/>
      <c r="PNG41" s="507"/>
      <c r="PNH41" s="508"/>
      <c r="PNI41" s="508"/>
      <c r="PNJ41" s="508"/>
      <c r="PNK41" s="508"/>
      <c r="PNL41" s="508"/>
      <c r="PNM41" s="508"/>
      <c r="PNN41" s="508"/>
      <c r="PNO41" s="508"/>
      <c r="PNP41" s="508"/>
      <c r="PNQ41" s="508"/>
      <c r="PNR41" s="508"/>
      <c r="PNS41" s="508"/>
      <c r="PNT41" s="508"/>
      <c r="PNU41" s="507"/>
      <c r="PNV41" s="508"/>
      <c r="PNW41" s="508"/>
      <c r="PNX41" s="508"/>
      <c r="PNY41" s="508"/>
      <c r="PNZ41" s="508"/>
      <c r="POA41" s="508"/>
      <c r="POB41" s="508"/>
      <c r="POC41" s="508"/>
      <c r="POD41" s="508"/>
      <c r="POE41" s="508"/>
      <c r="POF41" s="508"/>
      <c r="POG41" s="508"/>
      <c r="POH41" s="508"/>
      <c r="POI41" s="507"/>
      <c r="POJ41" s="508"/>
      <c r="POK41" s="508"/>
      <c r="POL41" s="508"/>
      <c r="POM41" s="508"/>
      <c r="PON41" s="508"/>
      <c r="POO41" s="508"/>
      <c r="POP41" s="508"/>
      <c r="POQ41" s="508"/>
      <c r="POR41" s="508"/>
      <c r="POS41" s="508"/>
      <c r="POT41" s="508"/>
      <c r="POU41" s="508"/>
      <c r="POV41" s="508"/>
      <c r="POW41" s="507"/>
      <c r="POX41" s="508"/>
      <c r="POY41" s="508"/>
      <c r="POZ41" s="508"/>
      <c r="PPA41" s="508"/>
      <c r="PPB41" s="508"/>
      <c r="PPC41" s="508"/>
      <c r="PPD41" s="508"/>
      <c r="PPE41" s="508"/>
      <c r="PPF41" s="508"/>
      <c r="PPG41" s="508"/>
      <c r="PPH41" s="508"/>
      <c r="PPI41" s="508"/>
      <c r="PPJ41" s="508"/>
      <c r="PPK41" s="507"/>
      <c r="PPL41" s="508"/>
      <c r="PPM41" s="508"/>
      <c r="PPN41" s="508"/>
      <c r="PPO41" s="508"/>
      <c r="PPP41" s="508"/>
      <c r="PPQ41" s="508"/>
      <c r="PPR41" s="508"/>
      <c r="PPS41" s="508"/>
      <c r="PPT41" s="508"/>
      <c r="PPU41" s="508"/>
      <c r="PPV41" s="508"/>
      <c r="PPW41" s="508"/>
      <c r="PPX41" s="508"/>
      <c r="PPY41" s="507"/>
      <c r="PPZ41" s="508"/>
      <c r="PQA41" s="508"/>
      <c r="PQB41" s="508"/>
      <c r="PQC41" s="508"/>
      <c r="PQD41" s="508"/>
      <c r="PQE41" s="508"/>
      <c r="PQF41" s="508"/>
      <c r="PQG41" s="508"/>
      <c r="PQH41" s="508"/>
      <c r="PQI41" s="508"/>
      <c r="PQJ41" s="508"/>
      <c r="PQK41" s="508"/>
      <c r="PQL41" s="508"/>
      <c r="PQM41" s="507"/>
      <c r="PQN41" s="508"/>
      <c r="PQO41" s="508"/>
      <c r="PQP41" s="508"/>
      <c r="PQQ41" s="508"/>
      <c r="PQR41" s="508"/>
      <c r="PQS41" s="508"/>
      <c r="PQT41" s="508"/>
      <c r="PQU41" s="508"/>
      <c r="PQV41" s="508"/>
      <c r="PQW41" s="508"/>
      <c r="PQX41" s="508"/>
      <c r="PQY41" s="508"/>
      <c r="PQZ41" s="508"/>
      <c r="PRA41" s="507"/>
      <c r="PRB41" s="508"/>
      <c r="PRC41" s="508"/>
      <c r="PRD41" s="508"/>
      <c r="PRE41" s="508"/>
      <c r="PRF41" s="508"/>
      <c r="PRG41" s="508"/>
      <c r="PRH41" s="508"/>
      <c r="PRI41" s="508"/>
      <c r="PRJ41" s="508"/>
      <c r="PRK41" s="508"/>
      <c r="PRL41" s="508"/>
      <c r="PRM41" s="508"/>
      <c r="PRN41" s="508"/>
      <c r="PRO41" s="507"/>
      <c r="PRP41" s="508"/>
      <c r="PRQ41" s="508"/>
      <c r="PRR41" s="508"/>
      <c r="PRS41" s="508"/>
      <c r="PRT41" s="508"/>
      <c r="PRU41" s="508"/>
      <c r="PRV41" s="508"/>
      <c r="PRW41" s="508"/>
      <c r="PRX41" s="508"/>
      <c r="PRY41" s="508"/>
      <c r="PRZ41" s="508"/>
      <c r="PSA41" s="508"/>
      <c r="PSB41" s="508"/>
      <c r="PSC41" s="507"/>
      <c r="PSD41" s="508"/>
      <c r="PSE41" s="508"/>
      <c r="PSF41" s="508"/>
      <c r="PSG41" s="508"/>
      <c r="PSH41" s="508"/>
      <c r="PSI41" s="508"/>
      <c r="PSJ41" s="508"/>
      <c r="PSK41" s="508"/>
      <c r="PSL41" s="508"/>
      <c r="PSM41" s="508"/>
      <c r="PSN41" s="508"/>
      <c r="PSO41" s="508"/>
      <c r="PSP41" s="508"/>
      <c r="PSQ41" s="507"/>
      <c r="PSR41" s="508"/>
      <c r="PSS41" s="508"/>
      <c r="PST41" s="508"/>
      <c r="PSU41" s="508"/>
      <c r="PSV41" s="508"/>
      <c r="PSW41" s="508"/>
      <c r="PSX41" s="508"/>
      <c r="PSY41" s="508"/>
      <c r="PSZ41" s="508"/>
      <c r="PTA41" s="508"/>
      <c r="PTB41" s="508"/>
      <c r="PTC41" s="508"/>
      <c r="PTD41" s="508"/>
      <c r="PTE41" s="507"/>
      <c r="PTF41" s="508"/>
      <c r="PTG41" s="508"/>
      <c r="PTH41" s="508"/>
      <c r="PTI41" s="508"/>
      <c r="PTJ41" s="508"/>
      <c r="PTK41" s="508"/>
      <c r="PTL41" s="508"/>
      <c r="PTM41" s="508"/>
      <c r="PTN41" s="508"/>
      <c r="PTO41" s="508"/>
      <c r="PTP41" s="508"/>
      <c r="PTQ41" s="508"/>
      <c r="PTR41" s="508"/>
      <c r="PTS41" s="507"/>
      <c r="PTT41" s="508"/>
      <c r="PTU41" s="508"/>
      <c r="PTV41" s="508"/>
      <c r="PTW41" s="508"/>
      <c r="PTX41" s="508"/>
      <c r="PTY41" s="508"/>
      <c r="PTZ41" s="508"/>
      <c r="PUA41" s="508"/>
      <c r="PUB41" s="508"/>
      <c r="PUC41" s="508"/>
      <c r="PUD41" s="508"/>
      <c r="PUE41" s="508"/>
      <c r="PUF41" s="508"/>
      <c r="PUG41" s="507"/>
      <c r="PUH41" s="508"/>
      <c r="PUI41" s="508"/>
      <c r="PUJ41" s="508"/>
      <c r="PUK41" s="508"/>
      <c r="PUL41" s="508"/>
      <c r="PUM41" s="508"/>
      <c r="PUN41" s="508"/>
      <c r="PUO41" s="508"/>
      <c r="PUP41" s="508"/>
      <c r="PUQ41" s="508"/>
      <c r="PUR41" s="508"/>
      <c r="PUS41" s="508"/>
      <c r="PUT41" s="508"/>
      <c r="PUU41" s="507"/>
      <c r="PUV41" s="508"/>
      <c r="PUW41" s="508"/>
      <c r="PUX41" s="508"/>
      <c r="PUY41" s="508"/>
      <c r="PUZ41" s="508"/>
      <c r="PVA41" s="508"/>
      <c r="PVB41" s="508"/>
      <c r="PVC41" s="508"/>
      <c r="PVD41" s="508"/>
      <c r="PVE41" s="508"/>
      <c r="PVF41" s="508"/>
      <c r="PVG41" s="508"/>
      <c r="PVH41" s="508"/>
      <c r="PVI41" s="507"/>
      <c r="PVJ41" s="508"/>
      <c r="PVK41" s="508"/>
      <c r="PVL41" s="508"/>
      <c r="PVM41" s="508"/>
      <c r="PVN41" s="508"/>
      <c r="PVO41" s="508"/>
      <c r="PVP41" s="508"/>
      <c r="PVQ41" s="508"/>
      <c r="PVR41" s="508"/>
      <c r="PVS41" s="508"/>
      <c r="PVT41" s="508"/>
      <c r="PVU41" s="508"/>
      <c r="PVV41" s="508"/>
      <c r="PVW41" s="507"/>
      <c r="PVX41" s="508"/>
      <c r="PVY41" s="508"/>
      <c r="PVZ41" s="508"/>
      <c r="PWA41" s="508"/>
      <c r="PWB41" s="508"/>
      <c r="PWC41" s="508"/>
      <c r="PWD41" s="508"/>
      <c r="PWE41" s="508"/>
      <c r="PWF41" s="508"/>
      <c r="PWG41" s="508"/>
      <c r="PWH41" s="508"/>
      <c r="PWI41" s="508"/>
      <c r="PWJ41" s="508"/>
      <c r="PWK41" s="507"/>
      <c r="PWL41" s="508"/>
      <c r="PWM41" s="508"/>
      <c r="PWN41" s="508"/>
      <c r="PWO41" s="508"/>
      <c r="PWP41" s="508"/>
      <c r="PWQ41" s="508"/>
      <c r="PWR41" s="508"/>
      <c r="PWS41" s="508"/>
      <c r="PWT41" s="508"/>
      <c r="PWU41" s="508"/>
      <c r="PWV41" s="508"/>
      <c r="PWW41" s="508"/>
      <c r="PWX41" s="508"/>
      <c r="PWY41" s="507"/>
      <c r="PWZ41" s="508"/>
      <c r="PXA41" s="508"/>
      <c r="PXB41" s="508"/>
      <c r="PXC41" s="508"/>
      <c r="PXD41" s="508"/>
      <c r="PXE41" s="508"/>
      <c r="PXF41" s="508"/>
      <c r="PXG41" s="508"/>
      <c r="PXH41" s="508"/>
      <c r="PXI41" s="508"/>
      <c r="PXJ41" s="508"/>
      <c r="PXK41" s="508"/>
      <c r="PXL41" s="508"/>
      <c r="PXM41" s="507"/>
      <c r="PXN41" s="508"/>
      <c r="PXO41" s="508"/>
      <c r="PXP41" s="508"/>
      <c r="PXQ41" s="508"/>
      <c r="PXR41" s="508"/>
      <c r="PXS41" s="508"/>
      <c r="PXT41" s="508"/>
      <c r="PXU41" s="508"/>
      <c r="PXV41" s="508"/>
      <c r="PXW41" s="508"/>
      <c r="PXX41" s="508"/>
      <c r="PXY41" s="508"/>
      <c r="PXZ41" s="508"/>
      <c r="PYA41" s="507"/>
      <c r="PYB41" s="508"/>
      <c r="PYC41" s="508"/>
      <c r="PYD41" s="508"/>
      <c r="PYE41" s="508"/>
      <c r="PYF41" s="508"/>
      <c r="PYG41" s="508"/>
      <c r="PYH41" s="508"/>
      <c r="PYI41" s="508"/>
      <c r="PYJ41" s="508"/>
      <c r="PYK41" s="508"/>
      <c r="PYL41" s="508"/>
      <c r="PYM41" s="508"/>
      <c r="PYN41" s="508"/>
      <c r="PYO41" s="507"/>
      <c r="PYP41" s="508"/>
      <c r="PYQ41" s="508"/>
      <c r="PYR41" s="508"/>
      <c r="PYS41" s="508"/>
      <c r="PYT41" s="508"/>
      <c r="PYU41" s="508"/>
      <c r="PYV41" s="508"/>
      <c r="PYW41" s="508"/>
      <c r="PYX41" s="508"/>
      <c r="PYY41" s="508"/>
      <c r="PYZ41" s="508"/>
      <c r="PZA41" s="508"/>
      <c r="PZB41" s="508"/>
      <c r="PZC41" s="507"/>
      <c r="PZD41" s="508"/>
      <c r="PZE41" s="508"/>
      <c r="PZF41" s="508"/>
      <c r="PZG41" s="508"/>
      <c r="PZH41" s="508"/>
      <c r="PZI41" s="508"/>
      <c r="PZJ41" s="508"/>
      <c r="PZK41" s="508"/>
      <c r="PZL41" s="508"/>
      <c r="PZM41" s="508"/>
      <c r="PZN41" s="508"/>
      <c r="PZO41" s="508"/>
      <c r="PZP41" s="508"/>
      <c r="PZQ41" s="507"/>
      <c r="PZR41" s="508"/>
      <c r="PZS41" s="508"/>
      <c r="PZT41" s="508"/>
      <c r="PZU41" s="508"/>
      <c r="PZV41" s="508"/>
      <c r="PZW41" s="508"/>
      <c r="PZX41" s="508"/>
      <c r="PZY41" s="508"/>
      <c r="PZZ41" s="508"/>
      <c r="QAA41" s="508"/>
      <c r="QAB41" s="508"/>
      <c r="QAC41" s="508"/>
      <c r="QAD41" s="508"/>
      <c r="QAE41" s="507"/>
      <c r="QAF41" s="508"/>
      <c r="QAG41" s="508"/>
      <c r="QAH41" s="508"/>
      <c r="QAI41" s="508"/>
      <c r="QAJ41" s="508"/>
      <c r="QAK41" s="508"/>
      <c r="QAL41" s="508"/>
      <c r="QAM41" s="508"/>
      <c r="QAN41" s="508"/>
      <c r="QAO41" s="508"/>
      <c r="QAP41" s="508"/>
      <c r="QAQ41" s="508"/>
      <c r="QAR41" s="508"/>
      <c r="QAS41" s="507"/>
      <c r="QAT41" s="508"/>
      <c r="QAU41" s="508"/>
      <c r="QAV41" s="508"/>
      <c r="QAW41" s="508"/>
      <c r="QAX41" s="508"/>
      <c r="QAY41" s="508"/>
      <c r="QAZ41" s="508"/>
      <c r="QBA41" s="508"/>
      <c r="QBB41" s="508"/>
      <c r="QBC41" s="508"/>
      <c r="QBD41" s="508"/>
      <c r="QBE41" s="508"/>
      <c r="QBF41" s="508"/>
      <c r="QBG41" s="507"/>
      <c r="QBH41" s="508"/>
      <c r="QBI41" s="508"/>
      <c r="QBJ41" s="508"/>
      <c r="QBK41" s="508"/>
      <c r="QBL41" s="508"/>
      <c r="QBM41" s="508"/>
      <c r="QBN41" s="508"/>
      <c r="QBO41" s="508"/>
      <c r="QBP41" s="508"/>
      <c r="QBQ41" s="508"/>
      <c r="QBR41" s="508"/>
      <c r="QBS41" s="508"/>
      <c r="QBT41" s="508"/>
      <c r="QBU41" s="507"/>
      <c r="QBV41" s="508"/>
      <c r="QBW41" s="508"/>
      <c r="QBX41" s="508"/>
      <c r="QBY41" s="508"/>
      <c r="QBZ41" s="508"/>
      <c r="QCA41" s="508"/>
      <c r="QCB41" s="508"/>
      <c r="QCC41" s="508"/>
      <c r="QCD41" s="508"/>
      <c r="QCE41" s="508"/>
      <c r="QCF41" s="508"/>
      <c r="QCG41" s="508"/>
      <c r="QCH41" s="508"/>
      <c r="QCI41" s="507"/>
      <c r="QCJ41" s="508"/>
      <c r="QCK41" s="508"/>
      <c r="QCL41" s="508"/>
      <c r="QCM41" s="508"/>
      <c r="QCN41" s="508"/>
      <c r="QCO41" s="508"/>
      <c r="QCP41" s="508"/>
      <c r="QCQ41" s="508"/>
      <c r="QCR41" s="508"/>
      <c r="QCS41" s="508"/>
      <c r="QCT41" s="508"/>
      <c r="QCU41" s="508"/>
      <c r="QCV41" s="508"/>
      <c r="QCW41" s="507"/>
      <c r="QCX41" s="508"/>
      <c r="QCY41" s="508"/>
      <c r="QCZ41" s="508"/>
      <c r="QDA41" s="508"/>
      <c r="QDB41" s="508"/>
      <c r="QDC41" s="508"/>
      <c r="QDD41" s="508"/>
      <c r="QDE41" s="508"/>
      <c r="QDF41" s="508"/>
      <c r="QDG41" s="508"/>
      <c r="QDH41" s="508"/>
      <c r="QDI41" s="508"/>
      <c r="QDJ41" s="508"/>
      <c r="QDK41" s="507"/>
      <c r="QDL41" s="508"/>
      <c r="QDM41" s="508"/>
      <c r="QDN41" s="508"/>
      <c r="QDO41" s="508"/>
      <c r="QDP41" s="508"/>
      <c r="QDQ41" s="508"/>
      <c r="QDR41" s="508"/>
      <c r="QDS41" s="508"/>
      <c r="QDT41" s="508"/>
      <c r="QDU41" s="508"/>
      <c r="QDV41" s="508"/>
      <c r="QDW41" s="508"/>
      <c r="QDX41" s="508"/>
      <c r="QDY41" s="507"/>
      <c r="QDZ41" s="508"/>
      <c r="QEA41" s="508"/>
      <c r="QEB41" s="508"/>
      <c r="QEC41" s="508"/>
      <c r="QED41" s="508"/>
      <c r="QEE41" s="508"/>
      <c r="QEF41" s="508"/>
      <c r="QEG41" s="508"/>
      <c r="QEH41" s="508"/>
      <c r="QEI41" s="508"/>
      <c r="QEJ41" s="508"/>
      <c r="QEK41" s="508"/>
      <c r="QEL41" s="508"/>
      <c r="QEM41" s="507"/>
      <c r="QEN41" s="508"/>
      <c r="QEO41" s="508"/>
      <c r="QEP41" s="508"/>
      <c r="QEQ41" s="508"/>
      <c r="QER41" s="508"/>
      <c r="QES41" s="508"/>
      <c r="QET41" s="508"/>
      <c r="QEU41" s="508"/>
      <c r="QEV41" s="508"/>
      <c r="QEW41" s="508"/>
      <c r="QEX41" s="508"/>
      <c r="QEY41" s="508"/>
      <c r="QEZ41" s="508"/>
      <c r="QFA41" s="507"/>
      <c r="QFB41" s="508"/>
      <c r="QFC41" s="508"/>
      <c r="QFD41" s="508"/>
      <c r="QFE41" s="508"/>
      <c r="QFF41" s="508"/>
      <c r="QFG41" s="508"/>
      <c r="QFH41" s="508"/>
      <c r="QFI41" s="508"/>
      <c r="QFJ41" s="508"/>
      <c r="QFK41" s="508"/>
      <c r="QFL41" s="508"/>
      <c r="QFM41" s="508"/>
      <c r="QFN41" s="508"/>
      <c r="QFO41" s="507"/>
      <c r="QFP41" s="508"/>
      <c r="QFQ41" s="508"/>
      <c r="QFR41" s="508"/>
      <c r="QFS41" s="508"/>
      <c r="QFT41" s="508"/>
      <c r="QFU41" s="508"/>
      <c r="QFV41" s="508"/>
      <c r="QFW41" s="508"/>
      <c r="QFX41" s="508"/>
      <c r="QFY41" s="508"/>
      <c r="QFZ41" s="508"/>
      <c r="QGA41" s="508"/>
      <c r="QGB41" s="508"/>
      <c r="QGC41" s="507"/>
      <c r="QGD41" s="508"/>
      <c r="QGE41" s="508"/>
      <c r="QGF41" s="508"/>
      <c r="QGG41" s="508"/>
      <c r="QGH41" s="508"/>
      <c r="QGI41" s="508"/>
      <c r="QGJ41" s="508"/>
      <c r="QGK41" s="508"/>
      <c r="QGL41" s="508"/>
      <c r="QGM41" s="508"/>
      <c r="QGN41" s="508"/>
      <c r="QGO41" s="508"/>
      <c r="QGP41" s="508"/>
      <c r="QGQ41" s="507"/>
      <c r="QGR41" s="508"/>
      <c r="QGS41" s="508"/>
      <c r="QGT41" s="508"/>
      <c r="QGU41" s="508"/>
      <c r="QGV41" s="508"/>
      <c r="QGW41" s="508"/>
      <c r="QGX41" s="508"/>
      <c r="QGY41" s="508"/>
      <c r="QGZ41" s="508"/>
      <c r="QHA41" s="508"/>
      <c r="QHB41" s="508"/>
      <c r="QHC41" s="508"/>
      <c r="QHD41" s="508"/>
      <c r="QHE41" s="507"/>
      <c r="QHF41" s="508"/>
      <c r="QHG41" s="508"/>
      <c r="QHH41" s="508"/>
      <c r="QHI41" s="508"/>
      <c r="QHJ41" s="508"/>
      <c r="QHK41" s="508"/>
      <c r="QHL41" s="508"/>
      <c r="QHM41" s="508"/>
      <c r="QHN41" s="508"/>
      <c r="QHO41" s="508"/>
      <c r="QHP41" s="508"/>
      <c r="QHQ41" s="508"/>
      <c r="QHR41" s="508"/>
      <c r="QHS41" s="507"/>
      <c r="QHT41" s="508"/>
      <c r="QHU41" s="508"/>
      <c r="QHV41" s="508"/>
      <c r="QHW41" s="508"/>
      <c r="QHX41" s="508"/>
      <c r="QHY41" s="508"/>
      <c r="QHZ41" s="508"/>
      <c r="QIA41" s="508"/>
      <c r="QIB41" s="508"/>
      <c r="QIC41" s="508"/>
      <c r="QID41" s="508"/>
      <c r="QIE41" s="508"/>
      <c r="QIF41" s="508"/>
      <c r="QIG41" s="507"/>
      <c r="QIH41" s="508"/>
      <c r="QII41" s="508"/>
      <c r="QIJ41" s="508"/>
      <c r="QIK41" s="508"/>
      <c r="QIL41" s="508"/>
      <c r="QIM41" s="508"/>
      <c r="QIN41" s="508"/>
      <c r="QIO41" s="508"/>
      <c r="QIP41" s="508"/>
      <c r="QIQ41" s="508"/>
      <c r="QIR41" s="508"/>
      <c r="QIS41" s="508"/>
      <c r="QIT41" s="508"/>
      <c r="QIU41" s="507"/>
      <c r="QIV41" s="508"/>
      <c r="QIW41" s="508"/>
      <c r="QIX41" s="508"/>
      <c r="QIY41" s="508"/>
      <c r="QIZ41" s="508"/>
      <c r="QJA41" s="508"/>
      <c r="QJB41" s="508"/>
      <c r="QJC41" s="508"/>
      <c r="QJD41" s="508"/>
      <c r="QJE41" s="508"/>
      <c r="QJF41" s="508"/>
      <c r="QJG41" s="508"/>
      <c r="QJH41" s="508"/>
      <c r="QJI41" s="507"/>
      <c r="QJJ41" s="508"/>
      <c r="QJK41" s="508"/>
      <c r="QJL41" s="508"/>
      <c r="QJM41" s="508"/>
      <c r="QJN41" s="508"/>
      <c r="QJO41" s="508"/>
      <c r="QJP41" s="508"/>
      <c r="QJQ41" s="508"/>
      <c r="QJR41" s="508"/>
      <c r="QJS41" s="508"/>
      <c r="QJT41" s="508"/>
      <c r="QJU41" s="508"/>
      <c r="QJV41" s="508"/>
      <c r="QJW41" s="507"/>
      <c r="QJX41" s="508"/>
      <c r="QJY41" s="508"/>
      <c r="QJZ41" s="508"/>
      <c r="QKA41" s="508"/>
      <c r="QKB41" s="508"/>
      <c r="QKC41" s="508"/>
      <c r="QKD41" s="508"/>
      <c r="QKE41" s="508"/>
      <c r="QKF41" s="508"/>
      <c r="QKG41" s="508"/>
      <c r="QKH41" s="508"/>
      <c r="QKI41" s="508"/>
      <c r="QKJ41" s="508"/>
      <c r="QKK41" s="507"/>
      <c r="QKL41" s="508"/>
      <c r="QKM41" s="508"/>
      <c r="QKN41" s="508"/>
      <c r="QKO41" s="508"/>
      <c r="QKP41" s="508"/>
      <c r="QKQ41" s="508"/>
      <c r="QKR41" s="508"/>
      <c r="QKS41" s="508"/>
      <c r="QKT41" s="508"/>
      <c r="QKU41" s="508"/>
      <c r="QKV41" s="508"/>
      <c r="QKW41" s="508"/>
      <c r="QKX41" s="508"/>
      <c r="QKY41" s="507"/>
      <c r="QKZ41" s="508"/>
      <c r="QLA41" s="508"/>
      <c r="QLB41" s="508"/>
      <c r="QLC41" s="508"/>
      <c r="QLD41" s="508"/>
      <c r="QLE41" s="508"/>
      <c r="QLF41" s="508"/>
      <c r="QLG41" s="508"/>
      <c r="QLH41" s="508"/>
      <c r="QLI41" s="508"/>
      <c r="QLJ41" s="508"/>
      <c r="QLK41" s="508"/>
      <c r="QLL41" s="508"/>
      <c r="QLM41" s="507"/>
      <c r="QLN41" s="508"/>
      <c r="QLO41" s="508"/>
      <c r="QLP41" s="508"/>
      <c r="QLQ41" s="508"/>
      <c r="QLR41" s="508"/>
      <c r="QLS41" s="508"/>
      <c r="QLT41" s="508"/>
      <c r="QLU41" s="508"/>
      <c r="QLV41" s="508"/>
      <c r="QLW41" s="508"/>
      <c r="QLX41" s="508"/>
      <c r="QLY41" s="508"/>
      <c r="QLZ41" s="508"/>
      <c r="QMA41" s="507"/>
      <c r="QMB41" s="508"/>
      <c r="QMC41" s="508"/>
      <c r="QMD41" s="508"/>
      <c r="QME41" s="508"/>
      <c r="QMF41" s="508"/>
      <c r="QMG41" s="508"/>
      <c r="QMH41" s="508"/>
      <c r="QMI41" s="508"/>
      <c r="QMJ41" s="508"/>
      <c r="QMK41" s="508"/>
      <c r="QML41" s="508"/>
      <c r="QMM41" s="508"/>
      <c r="QMN41" s="508"/>
      <c r="QMO41" s="507"/>
      <c r="QMP41" s="508"/>
      <c r="QMQ41" s="508"/>
      <c r="QMR41" s="508"/>
      <c r="QMS41" s="508"/>
      <c r="QMT41" s="508"/>
      <c r="QMU41" s="508"/>
      <c r="QMV41" s="508"/>
      <c r="QMW41" s="508"/>
      <c r="QMX41" s="508"/>
      <c r="QMY41" s="508"/>
      <c r="QMZ41" s="508"/>
      <c r="QNA41" s="508"/>
      <c r="QNB41" s="508"/>
      <c r="QNC41" s="507"/>
      <c r="QND41" s="508"/>
      <c r="QNE41" s="508"/>
      <c r="QNF41" s="508"/>
      <c r="QNG41" s="508"/>
      <c r="QNH41" s="508"/>
      <c r="QNI41" s="508"/>
      <c r="QNJ41" s="508"/>
      <c r="QNK41" s="508"/>
      <c r="QNL41" s="508"/>
      <c r="QNM41" s="508"/>
      <c r="QNN41" s="508"/>
      <c r="QNO41" s="508"/>
      <c r="QNP41" s="508"/>
      <c r="QNQ41" s="507"/>
      <c r="QNR41" s="508"/>
      <c r="QNS41" s="508"/>
      <c r="QNT41" s="508"/>
      <c r="QNU41" s="508"/>
      <c r="QNV41" s="508"/>
      <c r="QNW41" s="508"/>
      <c r="QNX41" s="508"/>
      <c r="QNY41" s="508"/>
      <c r="QNZ41" s="508"/>
      <c r="QOA41" s="508"/>
      <c r="QOB41" s="508"/>
      <c r="QOC41" s="508"/>
      <c r="QOD41" s="508"/>
      <c r="QOE41" s="507"/>
      <c r="QOF41" s="508"/>
      <c r="QOG41" s="508"/>
      <c r="QOH41" s="508"/>
      <c r="QOI41" s="508"/>
      <c r="QOJ41" s="508"/>
      <c r="QOK41" s="508"/>
      <c r="QOL41" s="508"/>
      <c r="QOM41" s="508"/>
      <c r="QON41" s="508"/>
      <c r="QOO41" s="508"/>
      <c r="QOP41" s="508"/>
      <c r="QOQ41" s="508"/>
      <c r="QOR41" s="508"/>
      <c r="QOS41" s="507"/>
      <c r="QOT41" s="508"/>
      <c r="QOU41" s="508"/>
      <c r="QOV41" s="508"/>
      <c r="QOW41" s="508"/>
      <c r="QOX41" s="508"/>
      <c r="QOY41" s="508"/>
      <c r="QOZ41" s="508"/>
      <c r="QPA41" s="508"/>
      <c r="QPB41" s="508"/>
      <c r="QPC41" s="508"/>
      <c r="QPD41" s="508"/>
      <c r="QPE41" s="508"/>
      <c r="QPF41" s="508"/>
      <c r="QPG41" s="507"/>
      <c r="QPH41" s="508"/>
      <c r="QPI41" s="508"/>
      <c r="QPJ41" s="508"/>
      <c r="QPK41" s="508"/>
      <c r="QPL41" s="508"/>
      <c r="QPM41" s="508"/>
      <c r="QPN41" s="508"/>
      <c r="QPO41" s="508"/>
      <c r="QPP41" s="508"/>
      <c r="QPQ41" s="508"/>
      <c r="QPR41" s="508"/>
      <c r="QPS41" s="508"/>
      <c r="QPT41" s="508"/>
      <c r="QPU41" s="507"/>
      <c r="QPV41" s="508"/>
      <c r="QPW41" s="508"/>
      <c r="QPX41" s="508"/>
      <c r="QPY41" s="508"/>
      <c r="QPZ41" s="508"/>
      <c r="QQA41" s="508"/>
      <c r="QQB41" s="508"/>
      <c r="QQC41" s="508"/>
      <c r="QQD41" s="508"/>
      <c r="QQE41" s="508"/>
      <c r="QQF41" s="508"/>
      <c r="QQG41" s="508"/>
      <c r="QQH41" s="508"/>
      <c r="QQI41" s="507"/>
      <c r="QQJ41" s="508"/>
      <c r="QQK41" s="508"/>
      <c r="QQL41" s="508"/>
      <c r="QQM41" s="508"/>
      <c r="QQN41" s="508"/>
      <c r="QQO41" s="508"/>
      <c r="QQP41" s="508"/>
      <c r="QQQ41" s="508"/>
      <c r="QQR41" s="508"/>
      <c r="QQS41" s="508"/>
      <c r="QQT41" s="508"/>
      <c r="QQU41" s="508"/>
      <c r="QQV41" s="508"/>
      <c r="QQW41" s="507"/>
      <c r="QQX41" s="508"/>
      <c r="QQY41" s="508"/>
      <c r="QQZ41" s="508"/>
      <c r="QRA41" s="508"/>
      <c r="QRB41" s="508"/>
      <c r="QRC41" s="508"/>
      <c r="QRD41" s="508"/>
      <c r="QRE41" s="508"/>
      <c r="QRF41" s="508"/>
      <c r="QRG41" s="508"/>
      <c r="QRH41" s="508"/>
      <c r="QRI41" s="508"/>
      <c r="QRJ41" s="508"/>
      <c r="QRK41" s="507"/>
      <c r="QRL41" s="508"/>
      <c r="QRM41" s="508"/>
      <c r="QRN41" s="508"/>
      <c r="QRO41" s="508"/>
      <c r="QRP41" s="508"/>
      <c r="QRQ41" s="508"/>
      <c r="QRR41" s="508"/>
      <c r="QRS41" s="508"/>
      <c r="QRT41" s="508"/>
      <c r="QRU41" s="508"/>
      <c r="QRV41" s="508"/>
      <c r="QRW41" s="508"/>
      <c r="QRX41" s="508"/>
      <c r="QRY41" s="507"/>
      <c r="QRZ41" s="508"/>
      <c r="QSA41" s="508"/>
      <c r="QSB41" s="508"/>
      <c r="QSC41" s="508"/>
      <c r="QSD41" s="508"/>
      <c r="QSE41" s="508"/>
      <c r="QSF41" s="508"/>
      <c r="QSG41" s="508"/>
      <c r="QSH41" s="508"/>
      <c r="QSI41" s="508"/>
      <c r="QSJ41" s="508"/>
      <c r="QSK41" s="508"/>
      <c r="QSL41" s="508"/>
      <c r="QSM41" s="507"/>
      <c r="QSN41" s="508"/>
      <c r="QSO41" s="508"/>
      <c r="QSP41" s="508"/>
      <c r="QSQ41" s="508"/>
      <c r="QSR41" s="508"/>
      <c r="QSS41" s="508"/>
      <c r="QST41" s="508"/>
      <c r="QSU41" s="508"/>
      <c r="QSV41" s="508"/>
      <c r="QSW41" s="508"/>
      <c r="QSX41" s="508"/>
      <c r="QSY41" s="508"/>
      <c r="QSZ41" s="508"/>
      <c r="QTA41" s="507"/>
      <c r="QTB41" s="508"/>
      <c r="QTC41" s="508"/>
      <c r="QTD41" s="508"/>
      <c r="QTE41" s="508"/>
      <c r="QTF41" s="508"/>
      <c r="QTG41" s="508"/>
      <c r="QTH41" s="508"/>
      <c r="QTI41" s="508"/>
      <c r="QTJ41" s="508"/>
      <c r="QTK41" s="508"/>
      <c r="QTL41" s="508"/>
      <c r="QTM41" s="508"/>
      <c r="QTN41" s="508"/>
      <c r="QTO41" s="507"/>
      <c r="QTP41" s="508"/>
      <c r="QTQ41" s="508"/>
      <c r="QTR41" s="508"/>
      <c r="QTS41" s="508"/>
      <c r="QTT41" s="508"/>
      <c r="QTU41" s="508"/>
      <c r="QTV41" s="508"/>
      <c r="QTW41" s="508"/>
      <c r="QTX41" s="508"/>
      <c r="QTY41" s="508"/>
      <c r="QTZ41" s="508"/>
      <c r="QUA41" s="508"/>
      <c r="QUB41" s="508"/>
      <c r="QUC41" s="507"/>
      <c r="QUD41" s="508"/>
      <c r="QUE41" s="508"/>
      <c r="QUF41" s="508"/>
      <c r="QUG41" s="508"/>
      <c r="QUH41" s="508"/>
      <c r="QUI41" s="508"/>
      <c r="QUJ41" s="508"/>
      <c r="QUK41" s="508"/>
      <c r="QUL41" s="508"/>
      <c r="QUM41" s="508"/>
      <c r="QUN41" s="508"/>
      <c r="QUO41" s="508"/>
      <c r="QUP41" s="508"/>
      <c r="QUQ41" s="507"/>
      <c r="QUR41" s="508"/>
      <c r="QUS41" s="508"/>
      <c r="QUT41" s="508"/>
      <c r="QUU41" s="508"/>
      <c r="QUV41" s="508"/>
      <c r="QUW41" s="508"/>
      <c r="QUX41" s="508"/>
      <c r="QUY41" s="508"/>
      <c r="QUZ41" s="508"/>
      <c r="QVA41" s="508"/>
      <c r="QVB41" s="508"/>
      <c r="QVC41" s="508"/>
      <c r="QVD41" s="508"/>
      <c r="QVE41" s="507"/>
      <c r="QVF41" s="508"/>
      <c r="QVG41" s="508"/>
      <c r="QVH41" s="508"/>
      <c r="QVI41" s="508"/>
      <c r="QVJ41" s="508"/>
      <c r="QVK41" s="508"/>
      <c r="QVL41" s="508"/>
      <c r="QVM41" s="508"/>
      <c r="QVN41" s="508"/>
      <c r="QVO41" s="508"/>
      <c r="QVP41" s="508"/>
      <c r="QVQ41" s="508"/>
      <c r="QVR41" s="508"/>
      <c r="QVS41" s="507"/>
      <c r="QVT41" s="508"/>
      <c r="QVU41" s="508"/>
      <c r="QVV41" s="508"/>
      <c r="QVW41" s="508"/>
      <c r="QVX41" s="508"/>
      <c r="QVY41" s="508"/>
      <c r="QVZ41" s="508"/>
      <c r="QWA41" s="508"/>
      <c r="QWB41" s="508"/>
      <c r="QWC41" s="508"/>
      <c r="QWD41" s="508"/>
      <c r="QWE41" s="508"/>
      <c r="QWF41" s="508"/>
      <c r="QWG41" s="507"/>
      <c r="QWH41" s="508"/>
      <c r="QWI41" s="508"/>
      <c r="QWJ41" s="508"/>
      <c r="QWK41" s="508"/>
      <c r="QWL41" s="508"/>
      <c r="QWM41" s="508"/>
      <c r="QWN41" s="508"/>
      <c r="QWO41" s="508"/>
      <c r="QWP41" s="508"/>
      <c r="QWQ41" s="508"/>
      <c r="QWR41" s="508"/>
      <c r="QWS41" s="508"/>
      <c r="QWT41" s="508"/>
      <c r="QWU41" s="507"/>
      <c r="QWV41" s="508"/>
      <c r="QWW41" s="508"/>
      <c r="QWX41" s="508"/>
      <c r="QWY41" s="508"/>
      <c r="QWZ41" s="508"/>
      <c r="QXA41" s="508"/>
      <c r="QXB41" s="508"/>
      <c r="QXC41" s="508"/>
      <c r="QXD41" s="508"/>
      <c r="QXE41" s="508"/>
      <c r="QXF41" s="508"/>
      <c r="QXG41" s="508"/>
      <c r="QXH41" s="508"/>
      <c r="QXI41" s="507"/>
      <c r="QXJ41" s="508"/>
      <c r="QXK41" s="508"/>
      <c r="QXL41" s="508"/>
      <c r="QXM41" s="508"/>
      <c r="QXN41" s="508"/>
      <c r="QXO41" s="508"/>
      <c r="QXP41" s="508"/>
      <c r="QXQ41" s="508"/>
      <c r="QXR41" s="508"/>
      <c r="QXS41" s="508"/>
      <c r="QXT41" s="508"/>
      <c r="QXU41" s="508"/>
      <c r="QXV41" s="508"/>
      <c r="QXW41" s="507"/>
      <c r="QXX41" s="508"/>
      <c r="QXY41" s="508"/>
      <c r="QXZ41" s="508"/>
      <c r="QYA41" s="508"/>
      <c r="QYB41" s="508"/>
      <c r="QYC41" s="508"/>
      <c r="QYD41" s="508"/>
      <c r="QYE41" s="508"/>
      <c r="QYF41" s="508"/>
      <c r="QYG41" s="508"/>
      <c r="QYH41" s="508"/>
      <c r="QYI41" s="508"/>
      <c r="QYJ41" s="508"/>
      <c r="QYK41" s="507"/>
      <c r="QYL41" s="508"/>
      <c r="QYM41" s="508"/>
      <c r="QYN41" s="508"/>
      <c r="QYO41" s="508"/>
      <c r="QYP41" s="508"/>
      <c r="QYQ41" s="508"/>
      <c r="QYR41" s="508"/>
      <c r="QYS41" s="508"/>
      <c r="QYT41" s="508"/>
      <c r="QYU41" s="508"/>
      <c r="QYV41" s="508"/>
      <c r="QYW41" s="508"/>
      <c r="QYX41" s="508"/>
      <c r="QYY41" s="507"/>
      <c r="QYZ41" s="508"/>
      <c r="QZA41" s="508"/>
      <c r="QZB41" s="508"/>
      <c r="QZC41" s="508"/>
      <c r="QZD41" s="508"/>
      <c r="QZE41" s="508"/>
      <c r="QZF41" s="508"/>
      <c r="QZG41" s="508"/>
      <c r="QZH41" s="508"/>
      <c r="QZI41" s="508"/>
      <c r="QZJ41" s="508"/>
      <c r="QZK41" s="508"/>
      <c r="QZL41" s="508"/>
      <c r="QZM41" s="507"/>
      <c r="QZN41" s="508"/>
      <c r="QZO41" s="508"/>
      <c r="QZP41" s="508"/>
      <c r="QZQ41" s="508"/>
      <c r="QZR41" s="508"/>
      <c r="QZS41" s="508"/>
      <c r="QZT41" s="508"/>
      <c r="QZU41" s="508"/>
      <c r="QZV41" s="508"/>
      <c r="QZW41" s="508"/>
      <c r="QZX41" s="508"/>
      <c r="QZY41" s="508"/>
      <c r="QZZ41" s="508"/>
      <c r="RAA41" s="507"/>
      <c r="RAB41" s="508"/>
      <c r="RAC41" s="508"/>
      <c r="RAD41" s="508"/>
      <c r="RAE41" s="508"/>
      <c r="RAF41" s="508"/>
      <c r="RAG41" s="508"/>
      <c r="RAH41" s="508"/>
      <c r="RAI41" s="508"/>
      <c r="RAJ41" s="508"/>
      <c r="RAK41" s="508"/>
      <c r="RAL41" s="508"/>
      <c r="RAM41" s="508"/>
      <c r="RAN41" s="508"/>
      <c r="RAO41" s="507"/>
      <c r="RAP41" s="508"/>
      <c r="RAQ41" s="508"/>
      <c r="RAR41" s="508"/>
      <c r="RAS41" s="508"/>
      <c r="RAT41" s="508"/>
      <c r="RAU41" s="508"/>
      <c r="RAV41" s="508"/>
      <c r="RAW41" s="508"/>
      <c r="RAX41" s="508"/>
      <c r="RAY41" s="508"/>
      <c r="RAZ41" s="508"/>
      <c r="RBA41" s="508"/>
      <c r="RBB41" s="508"/>
      <c r="RBC41" s="507"/>
      <c r="RBD41" s="508"/>
      <c r="RBE41" s="508"/>
      <c r="RBF41" s="508"/>
      <c r="RBG41" s="508"/>
      <c r="RBH41" s="508"/>
      <c r="RBI41" s="508"/>
      <c r="RBJ41" s="508"/>
      <c r="RBK41" s="508"/>
      <c r="RBL41" s="508"/>
      <c r="RBM41" s="508"/>
      <c r="RBN41" s="508"/>
      <c r="RBO41" s="508"/>
      <c r="RBP41" s="508"/>
      <c r="RBQ41" s="507"/>
      <c r="RBR41" s="508"/>
      <c r="RBS41" s="508"/>
      <c r="RBT41" s="508"/>
      <c r="RBU41" s="508"/>
      <c r="RBV41" s="508"/>
      <c r="RBW41" s="508"/>
      <c r="RBX41" s="508"/>
      <c r="RBY41" s="508"/>
      <c r="RBZ41" s="508"/>
      <c r="RCA41" s="508"/>
      <c r="RCB41" s="508"/>
      <c r="RCC41" s="508"/>
      <c r="RCD41" s="508"/>
      <c r="RCE41" s="507"/>
      <c r="RCF41" s="508"/>
      <c r="RCG41" s="508"/>
      <c r="RCH41" s="508"/>
      <c r="RCI41" s="508"/>
      <c r="RCJ41" s="508"/>
      <c r="RCK41" s="508"/>
      <c r="RCL41" s="508"/>
      <c r="RCM41" s="508"/>
      <c r="RCN41" s="508"/>
      <c r="RCO41" s="508"/>
      <c r="RCP41" s="508"/>
      <c r="RCQ41" s="508"/>
      <c r="RCR41" s="508"/>
      <c r="RCS41" s="507"/>
      <c r="RCT41" s="508"/>
      <c r="RCU41" s="508"/>
      <c r="RCV41" s="508"/>
      <c r="RCW41" s="508"/>
      <c r="RCX41" s="508"/>
      <c r="RCY41" s="508"/>
      <c r="RCZ41" s="508"/>
      <c r="RDA41" s="508"/>
      <c r="RDB41" s="508"/>
      <c r="RDC41" s="508"/>
      <c r="RDD41" s="508"/>
      <c r="RDE41" s="508"/>
      <c r="RDF41" s="508"/>
      <c r="RDG41" s="507"/>
      <c r="RDH41" s="508"/>
      <c r="RDI41" s="508"/>
      <c r="RDJ41" s="508"/>
      <c r="RDK41" s="508"/>
      <c r="RDL41" s="508"/>
      <c r="RDM41" s="508"/>
      <c r="RDN41" s="508"/>
      <c r="RDO41" s="508"/>
      <c r="RDP41" s="508"/>
      <c r="RDQ41" s="508"/>
      <c r="RDR41" s="508"/>
      <c r="RDS41" s="508"/>
      <c r="RDT41" s="508"/>
      <c r="RDU41" s="507"/>
      <c r="RDV41" s="508"/>
      <c r="RDW41" s="508"/>
      <c r="RDX41" s="508"/>
      <c r="RDY41" s="508"/>
      <c r="RDZ41" s="508"/>
      <c r="REA41" s="508"/>
      <c r="REB41" s="508"/>
      <c r="REC41" s="508"/>
      <c r="RED41" s="508"/>
      <c r="REE41" s="508"/>
      <c r="REF41" s="508"/>
      <c r="REG41" s="508"/>
      <c r="REH41" s="508"/>
      <c r="REI41" s="507"/>
      <c r="REJ41" s="508"/>
      <c r="REK41" s="508"/>
      <c r="REL41" s="508"/>
      <c r="REM41" s="508"/>
      <c r="REN41" s="508"/>
      <c r="REO41" s="508"/>
      <c r="REP41" s="508"/>
      <c r="REQ41" s="508"/>
      <c r="RER41" s="508"/>
      <c r="RES41" s="508"/>
      <c r="RET41" s="508"/>
      <c r="REU41" s="508"/>
      <c r="REV41" s="508"/>
      <c r="REW41" s="507"/>
      <c r="REX41" s="508"/>
      <c r="REY41" s="508"/>
      <c r="REZ41" s="508"/>
      <c r="RFA41" s="508"/>
      <c r="RFB41" s="508"/>
      <c r="RFC41" s="508"/>
      <c r="RFD41" s="508"/>
      <c r="RFE41" s="508"/>
      <c r="RFF41" s="508"/>
      <c r="RFG41" s="508"/>
      <c r="RFH41" s="508"/>
      <c r="RFI41" s="508"/>
      <c r="RFJ41" s="508"/>
      <c r="RFK41" s="507"/>
      <c r="RFL41" s="508"/>
      <c r="RFM41" s="508"/>
      <c r="RFN41" s="508"/>
      <c r="RFO41" s="508"/>
      <c r="RFP41" s="508"/>
      <c r="RFQ41" s="508"/>
      <c r="RFR41" s="508"/>
      <c r="RFS41" s="508"/>
      <c r="RFT41" s="508"/>
      <c r="RFU41" s="508"/>
      <c r="RFV41" s="508"/>
      <c r="RFW41" s="508"/>
      <c r="RFX41" s="508"/>
      <c r="RFY41" s="507"/>
      <c r="RFZ41" s="508"/>
      <c r="RGA41" s="508"/>
      <c r="RGB41" s="508"/>
      <c r="RGC41" s="508"/>
      <c r="RGD41" s="508"/>
      <c r="RGE41" s="508"/>
      <c r="RGF41" s="508"/>
      <c r="RGG41" s="508"/>
      <c r="RGH41" s="508"/>
      <c r="RGI41" s="508"/>
      <c r="RGJ41" s="508"/>
      <c r="RGK41" s="508"/>
      <c r="RGL41" s="508"/>
      <c r="RGM41" s="507"/>
      <c r="RGN41" s="508"/>
      <c r="RGO41" s="508"/>
      <c r="RGP41" s="508"/>
      <c r="RGQ41" s="508"/>
      <c r="RGR41" s="508"/>
      <c r="RGS41" s="508"/>
      <c r="RGT41" s="508"/>
      <c r="RGU41" s="508"/>
      <c r="RGV41" s="508"/>
      <c r="RGW41" s="508"/>
      <c r="RGX41" s="508"/>
      <c r="RGY41" s="508"/>
      <c r="RGZ41" s="508"/>
      <c r="RHA41" s="507"/>
      <c r="RHB41" s="508"/>
      <c r="RHC41" s="508"/>
      <c r="RHD41" s="508"/>
      <c r="RHE41" s="508"/>
      <c r="RHF41" s="508"/>
      <c r="RHG41" s="508"/>
      <c r="RHH41" s="508"/>
      <c r="RHI41" s="508"/>
      <c r="RHJ41" s="508"/>
      <c r="RHK41" s="508"/>
      <c r="RHL41" s="508"/>
      <c r="RHM41" s="508"/>
      <c r="RHN41" s="508"/>
      <c r="RHO41" s="507"/>
      <c r="RHP41" s="508"/>
      <c r="RHQ41" s="508"/>
      <c r="RHR41" s="508"/>
      <c r="RHS41" s="508"/>
      <c r="RHT41" s="508"/>
      <c r="RHU41" s="508"/>
      <c r="RHV41" s="508"/>
      <c r="RHW41" s="508"/>
      <c r="RHX41" s="508"/>
      <c r="RHY41" s="508"/>
      <c r="RHZ41" s="508"/>
      <c r="RIA41" s="508"/>
      <c r="RIB41" s="508"/>
      <c r="RIC41" s="507"/>
      <c r="RID41" s="508"/>
      <c r="RIE41" s="508"/>
      <c r="RIF41" s="508"/>
      <c r="RIG41" s="508"/>
      <c r="RIH41" s="508"/>
      <c r="RII41" s="508"/>
      <c r="RIJ41" s="508"/>
      <c r="RIK41" s="508"/>
      <c r="RIL41" s="508"/>
      <c r="RIM41" s="508"/>
      <c r="RIN41" s="508"/>
      <c r="RIO41" s="508"/>
      <c r="RIP41" s="508"/>
      <c r="RIQ41" s="507"/>
      <c r="RIR41" s="508"/>
      <c r="RIS41" s="508"/>
      <c r="RIT41" s="508"/>
      <c r="RIU41" s="508"/>
      <c r="RIV41" s="508"/>
      <c r="RIW41" s="508"/>
      <c r="RIX41" s="508"/>
      <c r="RIY41" s="508"/>
      <c r="RIZ41" s="508"/>
      <c r="RJA41" s="508"/>
      <c r="RJB41" s="508"/>
      <c r="RJC41" s="508"/>
      <c r="RJD41" s="508"/>
      <c r="RJE41" s="507"/>
      <c r="RJF41" s="508"/>
      <c r="RJG41" s="508"/>
      <c r="RJH41" s="508"/>
      <c r="RJI41" s="508"/>
      <c r="RJJ41" s="508"/>
      <c r="RJK41" s="508"/>
      <c r="RJL41" s="508"/>
      <c r="RJM41" s="508"/>
      <c r="RJN41" s="508"/>
      <c r="RJO41" s="508"/>
      <c r="RJP41" s="508"/>
      <c r="RJQ41" s="508"/>
      <c r="RJR41" s="508"/>
      <c r="RJS41" s="507"/>
      <c r="RJT41" s="508"/>
      <c r="RJU41" s="508"/>
      <c r="RJV41" s="508"/>
      <c r="RJW41" s="508"/>
      <c r="RJX41" s="508"/>
      <c r="RJY41" s="508"/>
      <c r="RJZ41" s="508"/>
      <c r="RKA41" s="508"/>
      <c r="RKB41" s="508"/>
      <c r="RKC41" s="508"/>
      <c r="RKD41" s="508"/>
      <c r="RKE41" s="508"/>
      <c r="RKF41" s="508"/>
      <c r="RKG41" s="507"/>
      <c r="RKH41" s="508"/>
      <c r="RKI41" s="508"/>
      <c r="RKJ41" s="508"/>
      <c r="RKK41" s="508"/>
      <c r="RKL41" s="508"/>
      <c r="RKM41" s="508"/>
      <c r="RKN41" s="508"/>
      <c r="RKO41" s="508"/>
      <c r="RKP41" s="508"/>
      <c r="RKQ41" s="508"/>
      <c r="RKR41" s="508"/>
      <c r="RKS41" s="508"/>
      <c r="RKT41" s="508"/>
      <c r="RKU41" s="507"/>
      <c r="RKV41" s="508"/>
      <c r="RKW41" s="508"/>
      <c r="RKX41" s="508"/>
      <c r="RKY41" s="508"/>
      <c r="RKZ41" s="508"/>
      <c r="RLA41" s="508"/>
      <c r="RLB41" s="508"/>
      <c r="RLC41" s="508"/>
      <c r="RLD41" s="508"/>
      <c r="RLE41" s="508"/>
      <c r="RLF41" s="508"/>
      <c r="RLG41" s="508"/>
      <c r="RLH41" s="508"/>
      <c r="RLI41" s="507"/>
      <c r="RLJ41" s="508"/>
      <c r="RLK41" s="508"/>
      <c r="RLL41" s="508"/>
      <c r="RLM41" s="508"/>
      <c r="RLN41" s="508"/>
      <c r="RLO41" s="508"/>
      <c r="RLP41" s="508"/>
      <c r="RLQ41" s="508"/>
      <c r="RLR41" s="508"/>
      <c r="RLS41" s="508"/>
      <c r="RLT41" s="508"/>
      <c r="RLU41" s="508"/>
      <c r="RLV41" s="508"/>
      <c r="RLW41" s="507"/>
      <c r="RLX41" s="508"/>
      <c r="RLY41" s="508"/>
      <c r="RLZ41" s="508"/>
      <c r="RMA41" s="508"/>
      <c r="RMB41" s="508"/>
      <c r="RMC41" s="508"/>
      <c r="RMD41" s="508"/>
      <c r="RME41" s="508"/>
      <c r="RMF41" s="508"/>
      <c r="RMG41" s="508"/>
      <c r="RMH41" s="508"/>
      <c r="RMI41" s="508"/>
      <c r="RMJ41" s="508"/>
      <c r="RMK41" s="507"/>
      <c r="RML41" s="508"/>
      <c r="RMM41" s="508"/>
      <c r="RMN41" s="508"/>
      <c r="RMO41" s="508"/>
      <c r="RMP41" s="508"/>
      <c r="RMQ41" s="508"/>
      <c r="RMR41" s="508"/>
      <c r="RMS41" s="508"/>
      <c r="RMT41" s="508"/>
      <c r="RMU41" s="508"/>
      <c r="RMV41" s="508"/>
      <c r="RMW41" s="508"/>
      <c r="RMX41" s="508"/>
      <c r="RMY41" s="507"/>
      <c r="RMZ41" s="508"/>
      <c r="RNA41" s="508"/>
      <c r="RNB41" s="508"/>
      <c r="RNC41" s="508"/>
      <c r="RND41" s="508"/>
      <c r="RNE41" s="508"/>
      <c r="RNF41" s="508"/>
      <c r="RNG41" s="508"/>
      <c r="RNH41" s="508"/>
      <c r="RNI41" s="508"/>
      <c r="RNJ41" s="508"/>
      <c r="RNK41" s="508"/>
      <c r="RNL41" s="508"/>
      <c r="RNM41" s="507"/>
      <c r="RNN41" s="508"/>
      <c r="RNO41" s="508"/>
      <c r="RNP41" s="508"/>
      <c r="RNQ41" s="508"/>
      <c r="RNR41" s="508"/>
      <c r="RNS41" s="508"/>
      <c r="RNT41" s="508"/>
      <c r="RNU41" s="508"/>
      <c r="RNV41" s="508"/>
      <c r="RNW41" s="508"/>
      <c r="RNX41" s="508"/>
      <c r="RNY41" s="508"/>
      <c r="RNZ41" s="508"/>
      <c r="ROA41" s="507"/>
      <c r="ROB41" s="508"/>
      <c r="ROC41" s="508"/>
      <c r="ROD41" s="508"/>
      <c r="ROE41" s="508"/>
      <c r="ROF41" s="508"/>
      <c r="ROG41" s="508"/>
      <c r="ROH41" s="508"/>
      <c r="ROI41" s="508"/>
      <c r="ROJ41" s="508"/>
      <c r="ROK41" s="508"/>
      <c r="ROL41" s="508"/>
      <c r="ROM41" s="508"/>
      <c r="RON41" s="508"/>
      <c r="ROO41" s="507"/>
      <c r="ROP41" s="508"/>
      <c r="ROQ41" s="508"/>
      <c r="ROR41" s="508"/>
      <c r="ROS41" s="508"/>
      <c r="ROT41" s="508"/>
      <c r="ROU41" s="508"/>
      <c r="ROV41" s="508"/>
      <c r="ROW41" s="508"/>
      <c r="ROX41" s="508"/>
      <c r="ROY41" s="508"/>
      <c r="ROZ41" s="508"/>
      <c r="RPA41" s="508"/>
      <c r="RPB41" s="508"/>
      <c r="RPC41" s="507"/>
      <c r="RPD41" s="508"/>
      <c r="RPE41" s="508"/>
      <c r="RPF41" s="508"/>
      <c r="RPG41" s="508"/>
      <c r="RPH41" s="508"/>
      <c r="RPI41" s="508"/>
      <c r="RPJ41" s="508"/>
      <c r="RPK41" s="508"/>
      <c r="RPL41" s="508"/>
      <c r="RPM41" s="508"/>
      <c r="RPN41" s="508"/>
      <c r="RPO41" s="508"/>
      <c r="RPP41" s="508"/>
      <c r="RPQ41" s="507"/>
      <c r="RPR41" s="508"/>
      <c r="RPS41" s="508"/>
      <c r="RPT41" s="508"/>
      <c r="RPU41" s="508"/>
      <c r="RPV41" s="508"/>
      <c r="RPW41" s="508"/>
      <c r="RPX41" s="508"/>
      <c r="RPY41" s="508"/>
      <c r="RPZ41" s="508"/>
      <c r="RQA41" s="508"/>
      <c r="RQB41" s="508"/>
      <c r="RQC41" s="508"/>
      <c r="RQD41" s="508"/>
      <c r="RQE41" s="507"/>
      <c r="RQF41" s="508"/>
      <c r="RQG41" s="508"/>
      <c r="RQH41" s="508"/>
      <c r="RQI41" s="508"/>
      <c r="RQJ41" s="508"/>
      <c r="RQK41" s="508"/>
      <c r="RQL41" s="508"/>
      <c r="RQM41" s="508"/>
      <c r="RQN41" s="508"/>
      <c r="RQO41" s="508"/>
      <c r="RQP41" s="508"/>
      <c r="RQQ41" s="508"/>
      <c r="RQR41" s="508"/>
      <c r="RQS41" s="507"/>
      <c r="RQT41" s="508"/>
      <c r="RQU41" s="508"/>
      <c r="RQV41" s="508"/>
      <c r="RQW41" s="508"/>
      <c r="RQX41" s="508"/>
      <c r="RQY41" s="508"/>
      <c r="RQZ41" s="508"/>
      <c r="RRA41" s="508"/>
      <c r="RRB41" s="508"/>
      <c r="RRC41" s="508"/>
      <c r="RRD41" s="508"/>
      <c r="RRE41" s="508"/>
      <c r="RRF41" s="508"/>
      <c r="RRG41" s="507"/>
      <c r="RRH41" s="508"/>
      <c r="RRI41" s="508"/>
      <c r="RRJ41" s="508"/>
      <c r="RRK41" s="508"/>
      <c r="RRL41" s="508"/>
      <c r="RRM41" s="508"/>
      <c r="RRN41" s="508"/>
      <c r="RRO41" s="508"/>
      <c r="RRP41" s="508"/>
      <c r="RRQ41" s="508"/>
      <c r="RRR41" s="508"/>
      <c r="RRS41" s="508"/>
      <c r="RRT41" s="508"/>
      <c r="RRU41" s="507"/>
      <c r="RRV41" s="508"/>
      <c r="RRW41" s="508"/>
      <c r="RRX41" s="508"/>
      <c r="RRY41" s="508"/>
      <c r="RRZ41" s="508"/>
      <c r="RSA41" s="508"/>
      <c r="RSB41" s="508"/>
      <c r="RSC41" s="508"/>
      <c r="RSD41" s="508"/>
      <c r="RSE41" s="508"/>
      <c r="RSF41" s="508"/>
      <c r="RSG41" s="508"/>
      <c r="RSH41" s="508"/>
      <c r="RSI41" s="507"/>
      <c r="RSJ41" s="508"/>
      <c r="RSK41" s="508"/>
      <c r="RSL41" s="508"/>
      <c r="RSM41" s="508"/>
      <c r="RSN41" s="508"/>
      <c r="RSO41" s="508"/>
      <c r="RSP41" s="508"/>
      <c r="RSQ41" s="508"/>
      <c r="RSR41" s="508"/>
      <c r="RSS41" s="508"/>
      <c r="RST41" s="508"/>
      <c r="RSU41" s="508"/>
      <c r="RSV41" s="508"/>
      <c r="RSW41" s="507"/>
      <c r="RSX41" s="508"/>
      <c r="RSY41" s="508"/>
      <c r="RSZ41" s="508"/>
      <c r="RTA41" s="508"/>
      <c r="RTB41" s="508"/>
      <c r="RTC41" s="508"/>
      <c r="RTD41" s="508"/>
      <c r="RTE41" s="508"/>
      <c r="RTF41" s="508"/>
      <c r="RTG41" s="508"/>
      <c r="RTH41" s="508"/>
      <c r="RTI41" s="508"/>
      <c r="RTJ41" s="508"/>
      <c r="RTK41" s="507"/>
      <c r="RTL41" s="508"/>
      <c r="RTM41" s="508"/>
      <c r="RTN41" s="508"/>
      <c r="RTO41" s="508"/>
      <c r="RTP41" s="508"/>
      <c r="RTQ41" s="508"/>
      <c r="RTR41" s="508"/>
      <c r="RTS41" s="508"/>
      <c r="RTT41" s="508"/>
      <c r="RTU41" s="508"/>
      <c r="RTV41" s="508"/>
      <c r="RTW41" s="508"/>
      <c r="RTX41" s="508"/>
      <c r="RTY41" s="507"/>
      <c r="RTZ41" s="508"/>
      <c r="RUA41" s="508"/>
      <c r="RUB41" s="508"/>
      <c r="RUC41" s="508"/>
      <c r="RUD41" s="508"/>
      <c r="RUE41" s="508"/>
      <c r="RUF41" s="508"/>
      <c r="RUG41" s="508"/>
      <c r="RUH41" s="508"/>
      <c r="RUI41" s="508"/>
      <c r="RUJ41" s="508"/>
      <c r="RUK41" s="508"/>
      <c r="RUL41" s="508"/>
      <c r="RUM41" s="507"/>
      <c r="RUN41" s="508"/>
      <c r="RUO41" s="508"/>
      <c r="RUP41" s="508"/>
      <c r="RUQ41" s="508"/>
      <c r="RUR41" s="508"/>
      <c r="RUS41" s="508"/>
      <c r="RUT41" s="508"/>
      <c r="RUU41" s="508"/>
      <c r="RUV41" s="508"/>
      <c r="RUW41" s="508"/>
      <c r="RUX41" s="508"/>
      <c r="RUY41" s="508"/>
      <c r="RUZ41" s="508"/>
      <c r="RVA41" s="507"/>
      <c r="RVB41" s="508"/>
      <c r="RVC41" s="508"/>
      <c r="RVD41" s="508"/>
      <c r="RVE41" s="508"/>
      <c r="RVF41" s="508"/>
      <c r="RVG41" s="508"/>
      <c r="RVH41" s="508"/>
      <c r="RVI41" s="508"/>
      <c r="RVJ41" s="508"/>
      <c r="RVK41" s="508"/>
      <c r="RVL41" s="508"/>
      <c r="RVM41" s="508"/>
      <c r="RVN41" s="508"/>
      <c r="RVO41" s="507"/>
      <c r="RVP41" s="508"/>
      <c r="RVQ41" s="508"/>
      <c r="RVR41" s="508"/>
      <c r="RVS41" s="508"/>
      <c r="RVT41" s="508"/>
      <c r="RVU41" s="508"/>
      <c r="RVV41" s="508"/>
      <c r="RVW41" s="508"/>
      <c r="RVX41" s="508"/>
      <c r="RVY41" s="508"/>
      <c r="RVZ41" s="508"/>
      <c r="RWA41" s="508"/>
      <c r="RWB41" s="508"/>
      <c r="RWC41" s="507"/>
      <c r="RWD41" s="508"/>
      <c r="RWE41" s="508"/>
      <c r="RWF41" s="508"/>
      <c r="RWG41" s="508"/>
      <c r="RWH41" s="508"/>
      <c r="RWI41" s="508"/>
      <c r="RWJ41" s="508"/>
      <c r="RWK41" s="508"/>
      <c r="RWL41" s="508"/>
      <c r="RWM41" s="508"/>
      <c r="RWN41" s="508"/>
      <c r="RWO41" s="508"/>
      <c r="RWP41" s="508"/>
      <c r="RWQ41" s="507"/>
      <c r="RWR41" s="508"/>
      <c r="RWS41" s="508"/>
      <c r="RWT41" s="508"/>
      <c r="RWU41" s="508"/>
      <c r="RWV41" s="508"/>
      <c r="RWW41" s="508"/>
      <c r="RWX41" s="508"/>
      <c r="RWY41" s="508"/>
      <c r="RWZ41" s="508"/>
      <c r="RXA41" s="508"/>
      <c r="RXB41" s="508"/>
      <c r="RXC41" s="508"/>
      <c r="RXD41" s="508"/>
      <c r="RXE41" s="507"/>
      <c r="RXF41" s="508"/>
      <c r="RXG41" s="508"/>
      <c r="RXH41" s="508"/>
      <c r="RXI41" s="508"/>
      <c r="RXJ41" s="508"/>
      <c r="RXK41" s="508"/>
      <c r="RXL41" s="508"/>
      <c r="RXM41" s="508"/>
      <c r="RXN41" s="508"/>
      <c r="RXO41" s="508"/>
      <c r="RXP41" s="508"/>
      <c r="RXQ41" s="508"/>
      <c r="RXR41" s="508"/>
      <c r="RXS41" s="507"/>
      <c r="RXT41" s="508"/>
      <c r="RXU41" s="508"/>
      <c r="RXV41" s="508"/>
      <c r="RXW41" s="508"/>
      <c r="RXX41" s="508"/>
      <c r="RXY41" s="508"/>
      <c r="RXZ41" s="508"/>
      <c r="RYA41" s="508"/>
      <c r="RYB41" s="508"/>
      <c r="RYC41" s="508"/>
      <c r="RYD41" s="508"/>
      <c r="RYE41" s="508"/>
      <c r="RYF41" s="508"/>
      <c r="RYG41" s="507"/>
      <c r="RYH41" s="508"/>
      <c r="RYI41" s="508"/>
      <c r="RYJ41" s="508"/>
      <c r="RYK41" s="508"/>
      <c r="RYL41" s="508"/>
      <c r="RYM41" s="508"/>
      <c r="RYN41" s="508"/>
      <c r="RYO41" s="508"/>
      <c r="RYP41" s="508"/>
      <c r="RYQ41" s="508"/>
      <c r="RYR41" s="508"/>
      <c r="RYS41" s="508"/>
      <c r="RYT41" s="508"/>
      <c r="RYU41" s="507"/>
      <c r="RYV41" s="508"/>
      <c r="RYW41" s="508"/>
      <c r="RYX41" s="508"/>
      <c r="RYY41" s="508"/>
      <c r="RYZ41" s="508"/>
      <c r="RZA41" s="508"/>
      <c r="RZB41" s="508"/>
      <c r="RZC41" s="508"/>
      <c r="RZD41" s="508"/>
      <c r="RZE41" s="508"/>
      <c r="RZF41" s="508"/>
      <c r="RZG41" s="508"/>
      <c r="RZH41" s="508"/>
      <c r="RZI41" s="507"/>
      <c r="RZJ41" s="508"/>
      <c r="RZK41" s="508"/>
      <c r="RZL41" s="508"/>
      <c r="RZM41" s="508"/>
      <c r="RZN41" s="508"/>
      <c r="RZO41" s="508"/>
      <c r="RZP41" s="508"/>
      <c r="RZQ41" s="508"/>
      <c r="RZR41" s="508"/>
      <c r="RZS41" s="508"/>
      <c r="RZT41" s="508"/>
      <c r="RZU41" s="508"/>
      <c r="RZV41" s="508"/>
      <c r="RZW41" s="507"/>
      <c r="RZX41" s="508"/>
      <c r="RZY41" s="508"/>
      <c r="RZZ41" s="508"/>
      <c r="SAA41" s="508"/>
      <c r="SAB41" s="508"/>
      <c r="SAC41" s="508"/>
      <c r="SAD41" s="508"/>
      <c r="SAE41" s="508"/>
      <c r="SAF41" s="508"/>
      <c r="SAG41" s="508"/>
      <c r="SAH41" s="508"/>
      <c r="SAI41" s="508"/>
      <c r="SAJ41" s="508"/>
      <c r="SAK41" s="507"/>
      <c r="SAL41" s="508"/>
      <c r="SAM41" s="508"/>
      <c r="SAN41" s="508"/>
      <c r="SAO41" s="508"/>
      <c r="SAP41" s="508"/>
      <c r="SAQ41" s="508"/>
      <c r="SAR41" s="508"/>
      <c r="SAS41" s="508"/>
      <c r="SAT41" s="508"/>
      <c r="SAU41" s="508"/>
      <c r="SAV41" s="508"/>
      <c r="SAW41" s="508"/>
      <c r="SAX41" s="508"/>
      <c r="SAY41" s="507"/>
      <c r="SAZ41" s="508"/>
      <c r="SBA41" s="508"/>
      <c r="SBB41" s="508"/>
      <c r="SBC41" s="508"/>
      <c r="SBD41" s="508"/>
      <c r="SBE41" s="508"/>
      <c r="SBF41" s="508"/>
      <c r="SBG41" s="508"/>
      <c r="SBH41" s="508"/>
      <c r="SBI41" s="508"/>
      <c r="SBJ41" s="508"/>
      <c r="SBK41" s="508"/>
      <c r="SBL41" s="508"/>
      <c r="SBM41" s="507"/>
      <c r="SBN41" s="508"/>
      <c r="SBO41" s="508"/>
      <c r="SBP41" s="508"/>
      <c r="SBQ41" s="508"/>
      <c r="SBR41" s="508"/>
      <c r="SBS41" s="508"/>
      <c r="SBT41" s="508"/>
      <c r="SBU41" s="508"/>
      <c r="SBV41" s="508"/>
      <c r="SBW41" s="508"/>
      <c r="SBX41" s="508"/>
      <c r="SBY41" s="508"/>
      <c r="SBZ41" s="508"/>
      <c r="SCA41" s="507"/>
      <c r="SCB41" s="508"/>
      <c r="SCC41" s="508"/>
      <c r="SCD41" s="508"/>
      <c r="SCE41" s="508"/>
      <c r="SCF41" s="508"/>
      <c r="SCG41" s="508"/>
      <c r="SCH41" s="508"/>
      <c r="SCI41" s="508"/>
      <c r="SCJ41" s="508"/>
      <c r="SCK41" s="508"/>
      <c r="SCL41" s="508"/>
      <c r="SCM41" s="508"/>
      <c r="SCN41" s="508"/>
      <c r="SCO41" s="507"/>
      <c r="SCP41" s="508"/>
      <c r="SCQ41" s="508"/>
      <c r="SCR41" s="508"/>
      <c r="SCS41" s="508"/>
      <c r="SCT41" s="508"/>
      <c r="SCU41" s="508"/>
      <c r="SCV41" s="508"/>
      <c r="SCW41" s="508"/>
      <c r="SCX41" s="508"/>
      <c r="SCY41" s="508"/>
      <c r="SCZ41" s="508"/>
      <c r="SDA41" s="508"/>
      <c r="SDB41" s="508"/>
      <c r="SDC41" s="507"/>
      <c r="SDD41" s="508"/>
      <c r="SDE41" s="508"/>
      <c r="SDF41" s="508"/>
      <c r="SDG41" s="508"/>
      <c r="SDH41" s="508"/>
      <c r="SDI41" s="508"/>
      <c r="SDJ41" s="508"/>
      <c r="SDK41" s="508"/>
      <c r="SDL41" s="508"/>
      <c r="SDM41" s="508"/>
      <c r="SDN41" s="508"/>
      <c r="SDO41" s="508"/>
      <c r="SDP41" s="508"/>
      <c r="SDQ41" s="507"/>
      <c r="SDR41" s="508"/>
      <c r="SDS41" s="508"/>
      <c r="SDT41" s="508"/>
      <c r="SDU41" s="508"/>
      <c r="SDV41" s="508"/>
      <c r="SDW41" s="508"/>
      <c r="SDX41" s="508"/>
      <c r="SDY41" s="508"/>
      <c r="SDZ41" s="508"/>
      <c r="SEA41" s="508"/>
      <c r="SEB41" s="508"/>
      <c r="SEC41" s="508"/>
      <c r="SED41" s="508"/>
      <c r="SEE41" s="507"/>
      <c r="SEF41" s="508"/>
      <c r="SEG41" s="508"/>
      <c r="SEH41" s="508"/>
      <c r="SEI41" s="508"/>
      <c r="SEJ41" s="508"/>
      <c r="SEK41" s="508"/>
      <c r="SEL41" s="508"/>
      <c r="SEM41" s="508"/>
      <c r="SEN41" s="508"/>
      <c r="SEO41" s="508"/>
      <c r="SEP41" s="508"/>
      <c r="SEQ41" s="508"/>
      <c r="SER41" s="508"/>
      <c r="SES41" s="507"/>
      <c r="SET41" s="508"/>
      <c r="SEU41" s="508"/>
      <c r="SEV41" s="508"/>
      <c r="SEW41" s="508"/>
      <c r="SEX41" s="508"/>
      <c r="SEY41" s="508"/>
      <c r="SEZ41" s="508"/>
      <c r="SFA41" s="508"/>
      <c r="SFB41" s="508"/>
      <c r="SFC41" s="508"/>
      <c r="SFD41" s="508"/>
      <c r="SFE41" s="508"/>
      <c r="SFF41" s="508"/>
      <c r="SFG41" s="507"/>
      <c r="SFH41" s="508"/>
      <c r="SFI41" s="508"/>
      <c r="SFJ41" s="508"/>
      <c r="SFK41" s="508"/>
      <c r="SFL41" s="508"/>
      <c r="SFM41" s="508"/>
      <c r="SFN41" s="508"/>
      <c r="SFO41" s="508"/>
      <c r="SFP41" s="508"/>
      <c r="SFQ41" s="508"/>
      <c r="SFR41" s="508"/>
      <c r="SFS41" s="508"/>
      <c r="SFT41" s="508"/>
      <c r="SFU41" s="507"/>
      <c r="SFV41" s="508"/>
      <c r="SFW41" s="508"/>
      <c r="SFX41" s="508"/>
      <c r="SFY41" s="508"/>
      <c r="SFZ41" s="508"/>
      <c r="SGA41" s="508"/>
      <c r="SGB41" s="508"/>
      <c r="SGC41" s="508"/>
      <c r="SGD41" s="508"/>
      <c r="SGE41" s="508"/>
      <c r="SGF41" s="508"/>
      <c r="SGG41" s="508"/>
      <c r="SGH41" s="508"/>
      <c r="SGI41" s="507"/>
      <c r="SGJ41" s="508"/>
      <c r="SGK41" s="508"/>
      <c r="SGL41" s="508"/>
      <c r="SGM41" s="508"/>
      <c r="SGN41" s="508"/>
      <c r="SGO41" s="508"/>
      <c r="SGP41" s="508"/>
      <c r="SGQ41" s="508"/>
      <c r="SGR41" s="508"/>
      <c r="SGS41" s="508"/>
      <c r="SGT41" s="508"/>
      <c r="SGU41" s="508"/>
      <c r="SGV41" s="508"/>
      <c r="SGW41" s="507"/>
      <c r="SGX41" s="508"/>
      <c r="SGY41" s="508"/>
      <c r="SGZ41" s="508"/>
      <c r="SHA41" s="508"/>
      <c r="SHB41" s="508"/>
      <c r="SHC41" s="508"/>
      <c r="SHD41" s="508"/>
      <c r="SHE41" s="508"/>
      <c r="SHF41" s="508"/>
      <c r="SHG41" s="508"/>
      <c r="SHH41" s="508"/>
      <c r="SHI41" s="508"/>
      <c r="SHJ41" s="508"/>
      <c r="SHK41" s="507"/>
      <c r="SHL41" s="508"/>
      <c r="SHM41" s="508"/>
      <c r="SHN41" s="508"/>
      <c r="SHO41" s="508"/>
      <c r="SHP41" s="508"/>
      <c r="SHQ41" s="508"/>
      <c r="SHR41" s="508"/>
      <c r="SHS41" s="508"/>
      <c r="SHT41" s="508"/>
      <c r="SHU41" s="508"/>
      <c r="SHV41" s="508"/>
      <c r="SHW41" s="508"/>
      <c r="SHX41" s="508"/>
      <c r="SHY41" s="507"/>
      <c r="SHZ41" s="508"/>
      <c r="SIA41" s="508"/>
      <c r="SIB41" s="508"/>
      <c r="SIC41" s="508"/>
      <c r="SID41" s="508"/>
      <c r="SIE41" s="508"/>
      <c r="SIF41" s="508"/>
      <c r="SIG41" s="508"/>
      <c r="SIH41" s="508"/>
      <c r="SII41" s="508"/>
      <c r="SIJ41" s="508"/>
      <c r="SIK41" s="508"/>
      <c r="SIL41" s="508"/>
      <c r="SIM41" s="507"/>
      <c r="SIN41" s="508"/>
      <c r="SIO41" s="508"/>
      <c r="SIP41" s="508"/>
      <c r="SIQ41" s="508"/>
      <c r="SIR41" s="508"/>
      <c r="SIS41" s="508"/>
      <c r="SIT41" s="508"/>
      <c r="SIU41" s="508"/>
      <c r="SIV41" s="508"/>
      <c r="SIW41" s="508"/>
      <c r="SIX41" s="508"/>
      <c r="SIY41" s="508"/>
      <c r="SIZ41" s="508"/>
      <c r="SJA41" s="507"/>
      <c r="SJB41" s="508"/>
      <c r="SJC41" s="508"/>
      <c r="SJD41" s="508"/>
      <c r="SJE41" s="508"/>
      <c r="SJF41" s="508"/>
      <c r="SJG41" s="508"/>
      <c r="SJH41" s="508"/>
      <c r="SJI41" s="508"/>
      <c r="SJJ41" s="508"/>
      <c r="SJK41" s="508"/>
      <c r="SJL41" s="508"/>
      <c r="SJM41" s="508"/>
      <c r="SJN41" s="508"/>
      <c r="SJO41" s="507"/>
      <c r="SJP41" s="508"/>
      <c r="SJQ41" s="508"/>
      <c r="SJR41" s="508"/>
      <c r="SJS41" s="508"/>
      <c r="SJT41" s="508"/>
      <c r="SJU41" s="508"/>
      <c r="SJV41" s="508"/>
      <c r="SJW41" s="508"/>
      <c r="SJX41" s="508"/>
      <c r="SJY41" s="508"/>
      <c r="SJZ41" s="508"/>
      <c r="SKA41" s="508"/>
      <c r="SKB41" s="508"/>
      <c r="SKC41" s="507"/>
      <c r="SKD41" s="508"/>
      <c r="SKE41" s="508"/>
      <c r="SKF41" s="508"/>
      <c r="SKG41" s="508"/>
      <c r="SKH41" s="508"/>
      <c r="SKI41" s="508"/>
      <c r="SKJ41" s="508"/>
      <c r="SKK41" s="508"/>
      <c r="SKL41" s="508"/>
      <c r="SKM41" s="508"/>
      <c r="SKN41" s="508"/>
      <c r="SKO41" s="508"/>
      <c r="SKP41" s="508"/>
      <c r="SKQ41" s="507"/>
      <c r="SKR41" s="508"/>
      <c r="SKS41" s="508"/>
      <c r="SKT41" s="508"/>
      <c r="SKU41" s="508"/>
      <c r="SKV41" s="508"/>
      <c r="SKW41" s="508"/>
      <c r="SKX41" s="508"/>
      <c r="SKY41" s="508"/>
      <c r="SKZ41" s="508"/>
      <c r="SLA41" s="508"/>
      <c r="SLB41" s="508"/>
      <c r="SLC41" s="508"/>
      <c r="SLD41" s="508"/>
      <c r="SLE41" s="507"/>
      <c r="SLF41" s="508"/>
      <c r="SLG41" s="508"/>
      <c r="SLH41" s="508"/>
      <c r="SLI41" s="508"/>
      <c r="SLJ41" s="508"/>
      <c r="SLK41" s="508"/>
      <c r="SLL41" s="508"/>
      <c r="SLM41" s="508"/>
      <c r="SLN41" s="508"/>
      <c r="SLO41" s="508"/>
      <c r="SLP41" s="508"/>
      <c r="SLQ41" s="508"/>
      <c r="SLR41" s="508"/>
      <c r="SLS41" s="507"/>
      <c r="SLT41" s="508"/>
      <c r="SLU41" s="508"/>
      <c r="SLV41" s="508"/>
      <c r="SLW41" s="508"/>
      <c r="SLX41" s="508"/>
      <c r="SLY41" s="508"/>
      <c r="SLZ41" s="508"/>
      <c r="SMA41" s="508"/>
      <c r="SMB41" s="508"/>
      <c r="SMC41" s="508"/>
      <c r="SMD41" s="508"/>
      <c r="SME41" s="508"/>
      <c r="SMF41" s="508"/>
      <c r="SMG41" s="507"/>
      <c r="SMH41" s="508"/>
      <c r="SMI41" s="508"/>
      <c r="SMJ41" s="508"/>
      <c r="SMK41" s="508"/>
      <c r="SML41" s="508"/>
      <c r="SMM41" s="508"/>
      <c r="SMN41" s="508"/>
      <c r="SMO41" s="508"/>
      <c r="SMP41" s="508"/>
      <c r="SMQ41" s="508"/>
      <c r="SMR41" s="508"/>
      <c r="SMS41" s="508"/>
      <c r="SMT41" s="508"/>
      <c r="SMU41" s="507"/>
      <c r="SMV41" s="508"/>
      <c r="SMW41" s="508"/>
      <c r="SMX41" s="508"/>
      <c r="SMY41" s="508"/>
      <c r="SMZ41" s="508"/>
      <c r="SNA41" s="508"/>
      <c r="SNB41" s="508"/>
      <c r="SNC41" s="508"/>
      <c r="SND41" s="508"/>
      <c r="SNE41" s="508"/>
      <c r="SNF41" s="508"/>
      <c r="SNG41" s="508"/>
      <c r="SNH41" s="508"/>
      <c r="SNI41" s="507"/>
      <c r="SNJ41" s="508"/>
      <c r="SNK41" s="508"/>
      <c r="SNL41" s="508"/>
      <c r="SNM41" s="508"/>
      <c r="SNN41" s="508"/>
      <c r="SNO41" s="508"/>
      <c r="SNP41" s="508"/>
      <c r="SNQ41" s="508"/>
      <c r="SNR41" s="508"/>
      <c r="SNS41" s="508"/>
      <c r="SNT41" s="508"/>
      <c r="SNU41" s="508"/>
      <c r="SNV41" s="508"/>
      <c r="SNW41" s="507"/>
      <c r="SNX41" s="508"/>
      <c r="SNY41" s="508"/>
      <c r="SNZ41" s="508"/>
      <c r="SOA41" s="508"/>
      <c r="SOB41" s="508"/>
      <c r="SOC41" s="508"/>
      <c r="SOD41" s="508"/>
      <c r="SOE41" s="508"/>
      <c r="SOF41" s="508"/>
      <c r="SOG41" s="508"/>
      <c r="SOH41" s="508"/>
      <c r="SOI41" s="508"/>
      <c r="SOJ41" s="508"/>
      <c r="SOK41" s="507"/>
      <c r="SOL41" s="508"/>
      <c r="SOM41" s="508"/>
      <c r="SON41" s="508"/>
      <c r="SOO41" s="508"/>
      <c r="SOP41" s="508"/>
      <c r="SOQ41" s="508"/>
      <c r="SOR41" s="508"/>
      <c r="SOS41" s="508"/>
      <c r="SOT41" s="508"/>
      <c r="SOU41" s="508"/>
      <c r="SOV41" s="508"/>
      <c r="SOW41" s="508"/>
      <c r="SOX41" s="508"/>
      <c r="SOY41" s="507"/>
      <c r="SOZ41" s="508"/>
      <c r="SPA41" s="508"/>
      <c r="SPB41" s="508"/>
      <c r="SPC41" s="508"/>
      <c r="SPD41" s="508"/>
      <c r="SPE41" s="508"/>
      <c r="SPF41" s="508"/>
      <c r="SPG41" s="508"/>
      <c r="SPH41" s="508"/>
      <c r="SPI41" s="508"/>
      <c r="SPJ41" s="508"/>
      <c r="SPK41" s="508"/>
      <c r="SPL41" s="508"/>
      <c r="SPM41" s="507"/>
      <c r="SPN41" s="508"/>
      <c r="SPO41" s="508"/>
      <c r="SPP41" s="508"/>
      <c r="SPQ41" s="508"/>
      <c r="SPR41" s="508"/>
      <c r="SPS41" s="508"/>
      <c r="SPT41" s="508"/>
      <c r="SPU41" s="508"/>
      <c r="SPV41" s="508"/>
      <c r="SPW41" s="508"/>
      <c r="SPX41" s="508"/>
      <c r="SPY41" s="508"/>
      <c r="SPZ41" s="508"/>
      <c r="SQA41" s="507"/>
      <c r="SQB41" s="508"/>
      <c r="SQC41" s="508"/>
      <c r="SQD41" s="508"/>
      <c r="SQE41" s="508"/>
      <c r="SQF41" s="508"/>
      <c r="SQG41" s="508"/>
      <c r="SQH41" s="508"/>
      <c r="SQI41" s="508"/>
      <c r="SQJ41" s="508"/>
      <c r="SQK41" s="508"/>
      <c r="SQL41" s="508"/>
      <c r="SQM41" s="508"/>
      <c r="SQN41" s="508"/>
      <c r="SQO41" s="507"/>
      <c r="SQP41" s="508"/>
      <c r="SQQ41" s="508"/>
      <c r="SQR41" s="508"/>
      <c r="SQS41" s="508"/>
      <c r="SQT41" s="508"/>
      <c r="SQU41" s="508"/>
      <c r="SQV41" s="508"/>
      <c r="SQW41" s="508"/>
      <c r="SQX41" s="508"/>
      <c r="SQY41" s="508"/>
      <c r="SQZ41" s="508"/>
      <c r="SRA41" s="508"/>
      <c r="SRB41" s="508"/>
      <c r="SRC41" s="507"/>
      <c r="SRD41" s="508"/>
      <c r="SRE41" s="508"/>
      <c r="SRF41" s="508"/>
      <c r="SRG41" s="508"/>
      <c r="SRH41" s="508"/>
      <c r="SRI41" s="508"/>
      <c r="SRJ41" s="508"/>
      <c r="SRK41" s="508"/>
      <c r="SRL41" s="508"/>
      <c r="SRM41" s="508"/>
      <c r="SRN41" s="508"/>
      <c r="SRO41" s="508"/>
      <c r="SRP41" s="508"/>
      <c r="SRQ41" s="507"/>
      <c r="SRR41" s="508"/>
      <c r="SRS41" s="508"/>
      <c r="SRT41" s="508"/>
      <c r="SRU41" s="508"/>
      <c r="SRV41" s="508"/>
      <c r="SRW41" s="508"/>
      <c r="SRX41" s="508"/>
      <c r="SRY41" s="508"/>
      <c r="SRZ41" s="508"/>
      <c r="SSA41" s="508"/>
      <c r="SSB41" s="508"/>
      <c r="SSC41" s="508"/>
      <c r="SSD41" s="508"/>
      <c r="SSE41" s="507"/>
      <c r="SSF41" s="508"/>
      <c r="SSG41" s="508"/>
      <c r="SSH41" s="508"/>
      <c r="SSI41" s="508"/>
      <c r="SSJ41" s="508"/>
      <c r="SSK41" s="508"/>
      <c r="SSL41" s="508"/>
      <c r="SSM41" s="508"/>
      <c r="SSN41" s="508"/>
      <c r="SSO41" s="508"/>
      <c r="SSP41" s="508"/>
      <c r="SSQ41" s="508"/>
      <c r="SSR41" s="508"/>
      <c r="SSS41" s="507"/>
      <c r="SST41" s="508"/>
      <c r="SSU41" s="508"/>
      <c r="SSV41" s="508"/>
      <c r="SSW41" s="508"/>
      <c r="SSX41" s="508"/>
      <c r="SSY41" s="508"/>
      <c r="SSZ41" s="508"/>
      <c r="STA41" s="508"/>
      <c r="STB41" s="508"/>
      <c r="STC41" s="508"/>
      <c r="STD41" s="508"/>
      <c r="STE41" s="508"/>
      <c r="STF41" s="508"/>
      <c r="STG41" s="507"/>
      <c r="STH41" s="508"/>
      <c r="STI41" s="508"/>
      <c r="STJ41" s="508"/>
      <c r="STK41" s="508"/>
      <c r="STL41" s="508"/>
      <c r="STM41" s="508"/>
      <c r="STN41" s="508"/>
      <c r="STO41" s="508"/>
      <c r="STP41" s="508"/>
      <c r="STQ41" s="508"/>
      <c r="STR41" s="508"/>
      <c r="STS41" s="508"/>
      <c r="STT41" s="508"/>
      <c r="STU41" s="507"/>
      <c r="STV41" s="508"/>
      <c r="STW41" s="508"/>
      <c r="STX41" s="508"/>
      <c r="STY41" s="508"/>
      <c r="STZ41" s="508"/>
      <c r="SUA41" s="508"/>
      <c r="SUB41" s="508"/>
      <c r="SUC41" s="508"/>
      <c r="SUD41" s="508"/>
      <c r="SUE41" s="508"/>
      <c r="SUF41" s="508"/>
      <c r="SUG41" s="508"/>
      <c r="SUH41" s="508"/>
      <c r="SUI41" s="507"/>
      <c r="SUJ41" s="508"/>
      <c r="SUK41" s="508"/>
      <c r="SUL41" s="508"/>
      <c r="SUM41" s="508"/>
      <c r="SUN41" s="508"/>
      <c r="SUO41" s="508"/>
      <c r="SUP41" s="508"/>
      <c r="SUQ41" s="508"/>
      <c r="SUR41" s="508"/>
      <c r="SUS41" s="508"/>
      <c r="SUT41" s="508"/>
      <c r="SUU41" s="508"/>
      <c r="SUV41" s="508"/>
      <c r="SUW41" s="507"/>
      <c r="SUX41" s="508"/>
      <c r="SUY41" s="508"/>
      <c r="SUZ41" s="508"/>
      <c r="SVA41" s="508"/>
      <c r="SVB41" s="508"/>
      <c r="SVC41" s="508"/>
      <c r="SVD41" s="508"/>
      <c r="SVE41" s="508"/>
      <c r="SVF41" s="508"/>
      <c r="SVG41" s="508"/>
      <c r="SVH41" s="508"/>
      <c r="SVI41" s="508"/>
      <c r="SVJ41" s="508"/>
      <c r="SVK41" s="507"/>
      <c r="SVL41" s="508"/>
      <c r="SVM41" s="508"/>
      <c r="SVN41" s="508"/>
      <c r="SVO41" s="508"/>
      <c r="SVP41" s="508"/>
      <c r="SVQ41" s="508"/>
      <c r="SVR41" s="508"/>
      <c r="SVS41" s="508"/>
      <c r="SVT41" s="508"/>
      <c r="SVU41" s="508"/>
      <c r="SVV41" s="508"/>
      <c r="SVW41" s="508"/>
      <c r="SVX41" s="508"/>
      <c r="SVY41" s="507"/>
      <c r="SVZ41" s="508"/>
      <c r="SWA41" s="508"/>
      <c r="SWB41" s="508"/>
      <c r="SWC41" s="508"/>
      <c r="SWD41" s="508"/>
      <c r="SWE41" s="508"/>
      <c r="SWF41" s="508"/>
      <c r="SWG41" s="508"/>
      <c r="SWH41" s="508"/>
      <c r="SWI41" s="508"/>
      <c r="SWJ41" s="508"/>
      <c r="SWK41" s="508"/>
      <c r="SWL41" s="508"/>
      <c r="SWM41" s="507"/>
      <c r="SWN41" s="508"/>
      <c r="SWO41" s="508"/>
      <c r="SWP41" s="508"/>
      <c r="SWQ41" s="508"/>
      <c r="SWR41" s="508"/>
      <c r="SWS41" s="508"/>
      <c r="SWT41" s="508"/>
      <c r="SWU41" s="508"/>
      <c r="SWV41" s="508"/>
      <c r="SWW41" s="508"/>
      <c r="SWX41" s="508"/>
      <c r="SWY41" s="508"/>
      <c r="SWZ41" s="508"/>
      <c r="SXA41" s="507"/>
      <c r="SXB41" s="508"/>
      <c r="SXC41" s="508"/>
      <c r="SXD41" s="508"/>
      <c r="SXE41" s="508"/>
      <c r="SXF41" s="508"/>
      <c r="SXG41" s="508"/>
      <c r="SXH41" s="508"/>
      <c r="SXI41" s="508"/>
      <c r="SXJ41" s="508"/>
      <c r="SXK41" s="508"/>
      <c r="SXL41" s="508"/>
      <c r="SXM41" s="508"/>
      <c r="SXN41" s="508"/>
      <c r="SXO41" s="507"/>
      <c r="SXP41" s="508"/>
      <c r="SXQ41" s="508"/>
      <c r="SXR41" s="508"/>
      <c r="SXS41" s="508"/>
      <c r="SXT41" s="508"/>
      <c r="SXU41" s="508"/>
      <c r="SXV41" s="508"/>
      <c r="SXW41" s="508"/>
      <c r="SXX41" s="508"/>
      <c r="SXY41" s="508"/>
      <c r="SXZ41" s="508"/>
      <c r="SYA41" s="508"/>
      <c r="SYB41" s="508"/>
      <c r="SYC41" s="507"/>
      <c r="SYD41" s="508"/>
      <c r="SYE41" s="508"/>
      <c r="SYF41" s="508"/>
      <c r="SYG41" s="508"/>
      <c r="SYH41" s="508"/>
      <c r="SYI41" s="508"/>
      <c r="SYJ41" s="508"/>
      <c r="SYK41" s="508"/>
      <c r="SYL41" s="508"/>
      <c r="SYM41" s="508"/>
      <c r="SYN41" s="508"/>
      <c r="SYO41" s="508"/>
      <c r="SYP41" s="508"/>
      <c r="SYQ41" s="507"/>
      <c r="SYR41" s="508"/>
      <c r="SYS41" s="508"/>
      <c r="SYT41" s="508"/>
      <c r="SYU41" s="508"/>
      <c r="SYV41" s="508"/>
      <c r="SYW41" s="508"/>
      <c r="SYX41" s="508"/>
      <c r="SYY41" s="508"/>
      <c r="SYZ41" s="508"/>
      <c r="SZA41" s="508"/>
      <c r="SZB41" s="508"/>
      <c r="SZC41" s="508"/>
      <c r="SZD41" s="508"/>
      <c r="SZE41" s="507"/>
      <c r="SZF41" s="508"/>
      <c r="SZG41" s="508"/>
      <c r="SZH41" s="508"/>
      <c r="SZI41" s="508"/>
      <c r="SZJ41" s="508"/>
      <c r="SZK41" s="508"/>
      <c r="SZL41" s="508"/>
      <c r="SZM41" s="508"/>
      <c r="SZN41" s="508"/>
      <c r="SZO41" s="508"/>
      <c r="SZP41" s="508"/>
      <c r="SZQ41" s="508"/>
      <c r="SZR41" s="508"/>
      <c r="SZS41" s="507"/>
      <c r="SZT41" s="508"/>
      <c r="SZU41" s="508"/>
      <c r="SZV41" s="508"/>
      <c r="SZW41" s="508"/>
      <c r="SZX41" s="508"/>
      <c r="SZY41" s="508"/>
      <c r="SZZ41" s="508"/>
      <c r="TAA41" s="508"/>
      <c r="TAB41" s="508"/>
      <c r="TAC41" s="508"/>
      <c r="TAD41" s="508"/>
      <c r="TAE41" s="508"/>
      <c r="TAF41" s="508"/>
      <c r="TAG41" s="507"/>
      <c r="TAH41" s="508"/>
      <c r="TAI41" s="508"/>
      <c r="TAJ41" s="508"/>
      <c r="TAK41" s="508"/>
      <c r="TAL41" s="508"/>
      <c r="TAM41" s="508"/>
      <c r="TAN41" s="508"/>
      <c r="TAO41" s="508"/>
      <c r="TAP41" s="508"/>
      <c r="TAQ41" s="508"/>
      <c r="TAR41" s="508"/>
      <c r="TAS41" s="508"/>
      <c r="TAT41" s="508"/>
      <c r="TAU41" s="507"/>
      <c r="TAV41" s="508"/>
      <c r="TAW41" s="508"/>
      <c r="TAX41" s="508"/>
      <c r="TAY41" s="508"/>
      <c r="TAZ41" s="508"/>
      <c r="TBA41" s="508"/>
      <c r="TBB41" s="508"/>
      <c r="TBC41" s="508"/>
      <c r="TBD41" s="508"/>
      <c r="TBE41" s="508"/>
      <c r="TBF41" s="508"/>
      <c r="TBG41" s="508"/>
      <c r="TBH41" s="508"/>
      <c r="TBI41" s="507"/>
      <c r="TBJ41" s="508"/>
      <c r="TBK41" s="508"/>
      <c r="TBL41" s="508"/>
      <c r="TBM41" s="508"/>
      <c r="TBN41" s="508"/>
      <c r="TBO41" s="508"/>
      <c r="TBP41" s="508"/>
      <c r="TBQ41" s="508"/>
      <c r="TBR41" s="508"/>
      <c r="TBS41" s="508"/>
      <c r="TBT41" s="508"/>
      <c r="TBU41" s="508"/>
      <c r="TBV41" s="508"/>
      <c r="TBW41" s="507"/>
      <c r="TBX41" s="508"/>
      <c r="TBY41" s="508"/>
      <c r="TBZ41" s="508"/>
      <c r="TCA41" s="508"/>
      <c r="TCB41" s="508"/>
      <c r="TCC41" s="508"/>
      <c r="TCD41" s="508"/>
      <c r="TCE41" s="508"/>
      <c r="TCF41" s="508"/>
      <c r="TCG41" s="508"/>
      <c r="TCH41" s="508"/>
      <c r="TCI41" s="508"/>
      <c r="TCJ41" s="508"/>
      <c r="TCK41" s="507"/>
      <c r="TCL41" s="508"/>
      <c r="TCM41" s="508"/>
      <c r="TCN41" s="508"/>
      <c r="TCO41" s="508"/>
      <c r="TCP41" s="508"/>
      <c r="TCQ41" s="508"/>
      <c r="TCR41" s="508"/>
      <c r="TCS41" s="508"/>
      <c r="TCT41" s="508"/>
      <c r="TCU41" s="508"/>
      <c r="TCV41" s="508"/>
      <c r="TCW41" s="508"/>
      <c r="TCX41" s="508"/>
      <c r="TCY41" s="507"/>
      <c r="TCZ41" s="508"/>
      <c r="TDA41" s="508"/>
      <c r="TDB41" s="508"/>
      <c r="TDC41" s="508"/>
      <c r="TDD41" s="508"/>
      <c r="TDE41" s="508"/>
      <c r="TDF41" s="508"/>
      <c r="TDG41" s="508"/>
      <c r="TDH41" s="508"/>
      <c r="TDI41" s="508"/>
      <c r="TDJ41" s="508"/>
      <c r="TDK41" s="508"/>
      <c r="TDL41" s="508"/>
      <c r="TDM41" s="507"/>
      <c r="TDN41" s="508"/>
      <c r="TDO41" s="508"/>
      <c r="TDP41" s="508"/>
      <c r="TDQ41" s="508"/>
      <c r="TDR41" s="508"/>
      <c r="TDS41" s="508"/>
      <c r="TDT41" s="508"/>
      <c r="TDU41" s="508"/>
      <c r="TDV41" s="508"/>
      <c r="TDW41" s="508"/>
      <c r="TDX41" s="508"/>
      <c r="TDY41" s="508"/>
      <c r="TDZ41" s="508"/>
      <c r="TEA41" s="507"/>
      <c r="TEB41" s="508"/>
      <c r="TEC41" s="508"/>
      <c r="TED41" s="508"/>
      <c r="TEE41" s="508"/>
      <c r="TEF41" s="508"/>
      <c r="TEG41" s="508"/>
      <c r="TEH41" s="508"/>
      <c r="TEI41" s="508"/>
      <c r="TEJ41" s="508"/>
      <c r="TEK41" s="508"/>
      <c r="TEL41" s="508"/>
      <c r="TEM41" s="508"/>
      <c r="TEN41" s="508"/>
      <c r="TEO41" s="507"/>
      <c r="TEP41" s="508"/>
      <c r="TEQ41" s="508"/>
      <c r="TER41" s="508"/>
      <c r="TES41" s="508"/>
      <c r="TET41" s="508"/>
      <c r="TEU41" s="508"/>
      <c r="TEV41" s="508"/>
      <c r="TEW41" s="508"/>
      <c r="TEX41" s="508"/>
      <c r="TEY41" s="508"/>
      <c r="TEZ41" s="508"/>
      <c r="TFA41" s="508"/>
      <c r="TFB41" s="508"/>
      <c r="TFC41" s="507"/>
      <c r="TFD41" s="508"/>
      <c r="TFE41" s="508"/>
      <c r="TFF41" s="508"/>
      <c r="TFG41" s="508"/>
      <c r="TFH41" s="508"/>
      <c r="TFI41" s="508"/>
      <c r="TFJ41" s="508"/>
      <c r="TFK41" s="508"/>
      <c r="TFL41" s="508"/>
      <c r="TFM41" s="508"/>
      <c r="TFN41" s="508"/>
      <c r="TFO41" s="508"/>
      <c r="TFP41" s="508"/>
      <c r="TFQ41" s="507"/>
      <c r="TFR41" s="508"/>
      <c r="TFS41" s="508"/>
      <c r="TFT41" s="508"/>
      <c r="TFU41" s="508"/>
      <c r="TFV41" s="508"/>
      <c r="TFW41" s="508"/>
      <c r="TFX41" s="508"/>
      <c r="TFY41" s="508"/>
      <c r="TFZ41" s="508"/>
      <c r="TGA41" s="508"/>
      <c r="TGB41" s="508"/>
      <c r="TGC41" s="508"/>
      <c r="TGD41" s="508"/>
      <c r="TGE41" s="507"/>
      <c r="TGF41" s="508"/>
      <c r="TGG41" s="508"/>
      <c r="TGH41" s="508"/>
      <c r="TGI41" s="508"/>
      <c r="TGJ41" s="508"/>
      <c r="TGK41" s="508"/>
      <c r="TGL41" s="508"/>
      <c r="TGM41" s="508"/>
      <c r="TGN41" s="508"/>
      <c r="TGO41" s="508"/>
      <c r="TGP41" s="508"/>
      <c r="TGQ41" s="508"/>
      <c r="TGR41" s="508"/>
      <c r="TGS41" s="507"/>
      <c r="TGT41" s="508"/>
      <c r="TGU41" s="508"/>
      <c r="TGV41" s="508"/>
      <c r="TGW41" s="508"/>
      <c r="TGX41" s="508"/>
      <c r="TGY41" s="508"/>
      <c r="TGZ41" s="508"/>
      <c r="THA41" s="508"/>
      <c r="THB41" s="508"/>
      <c r="THC41" s="508"/>
      <c r="THD41" s="508"/>
      <c r="THE41" s="508"/>
      <c r="THF41" s="508"/>
      <c r="THG41" s="507"/>
      <c r="THH41" s="508"/>
      <c r="THI41" s="508"/>
      <c r="THJ41" s="508"/>
      <c r="THK41" s="508"/>
      <c r="THL41" s="508"/>
      <c r="THM41" s="508"/>
      <c r="THN41" s="508"/>
      <c r="THO41" s="508"/>
      <c r="THP41" s="508"/>
      <c r="THQ41" s="508"/>
      <c r="THR41" s="508"/>
      <c r="THS41" s="508"/>
      <c r="THT41" s="508"/>
      <c r="THU41" s="507"/>
      <c r="THV41" s="508"/>
      <c r="THW41" s="508"/>
      <c r="THX41" s="508"/>
      <c r="THY41" s="508"/>
      <c r="THZ41" s="508"/>
      <c r="TIA41" s="508"/>
      <c r="TIB41" s="508"/>
      <c r="TIC41" s="508"/>
      <c r="TID41" s="508"/>
      <c r="TIE41" s="508"/>
      <c r="TIF41" s="508"/>
      <c r="TIG41" s="508"/>
      <c r="TIH41" s="508"/>
      <c r="TII41" s="507"/>
      <c r="TIJ41" s="508"/>
      <c r="TIK41" s="508"/>
      <c r="TIL41" s="508"/>
      <c r="TIM41" s="508"/>
      <c r="TIN41" s="508"/>
      <c r="TIO41" s="508"/>
      <c r="TIP41" s="508"/>
      <c r="TIQ41" s="508"/>
      <c r="TIR41" s="508"/>
      <c r="TIS41" s="508"/>
      <c r="TIT41" s="508"/>
      <c r="TIU41" s="508"/>
      <c r="TIV41" s="508"/>
      <c r="TIW41" s="507"/>
      <c r="TIX41" s="508"/>
      <c r="TIY41" s="508"/>
      <c r="TIZ41" s="508"/>
      <c r="TJA41" s="508"/>
      <c r="TJB41" s="508"/>
      <c r="TJC41" s="508"/>
      <c r="TJD41" s="508"/>
      <c r="TJE41" s="508"/>
      <c r="TJF41" s="508"/>
      <c r="TJG41" s="508"/>
      <c r="TJH41" s="508"/>
      <c r="TJI41" s="508"/>
      <c r="TJJ41" s="508"/>
      <c r="TJK41" s="507"/>
      <c r="TJL41" s="508"/>
      <c r="TJM41" s="508"/>
      <c r="TJN41" s="508"/>
      <c r="TJO41" s="508"/>
      <c r="TJP41" s="508"/>
      <c r="TJQ41" s="508"/>
      <c r="TJR41" s="508"/>
      <c r="TJS41" s="508"/>
      <c r="TJT41" s="508"/>
      <c r="TJU41" s="508"/>
      <c r="TJV41" s="508"/>
      <c r="TJW41" s="508"/>
      <c r="TJX41" s="508"/>
      <c r="TJY41" s="507"/>
      <c r="TJZ41" s="508"/>
      <c r="TKA41" s="508"/>
      <c r="TKB41" s="508"/>
      <c r="TKC41" s="508"/>
      <c r="TKD41" s="508"/>
      <c r="TKE41" s="508"/>
      <c r="TKF41" s="508"/>
      <c r="TKG41" s="508"/>
      <c r="TKH41" s="508"/>
      <c r="TKI41" s="508"/>
      <c r="TKJ41" s="508"/>
      <c r="TKK41" s="508"/>
      <c r="TKL41" s="508"/>
      <c r="TKM41" s="507"/>
      <c r="TKN41" s="508"/>
      <c r="TKO41" s="508"/>
      <c r="TKP41" s="508"/>
      <c r="TKQ41" s="508"/>
      <c r="TKR41" s="508"/>
      <c r="TKS41" s="508"/>
      <c r="TKT41" s="508"/>
      <c r="TKU41" s="508"/>
      <c r="TKV41" s="508"/>
      <c r="TKW41" s="508"/>
      <c r="TKX41" s="508"/>
      <c r="TKY41" s="508"/>
      <c r="TKZ41" s="508"/>
      <c r="TLA41" s="507"/>
      <c r="TLB41" s="508"/>
      <c r="TLC41" s="508"/>
      <c r="TLD41" s="508"/>
      <c r="TLE41" s="508"/>
      <c r="TLF41" s="508"/>
      <c r="TLG41" s="508"/>
      <c r="TLH41" s="508"/>
      <c r="TLI41" s="508"/>
      <c r="TLJ41" s="508"/>
      <c r="TLK41" s="508"/>
      <c r="TLL41" s="508"/>
      <c r="TLM41" s="508"/>
      <c r="TLN41" s="508"/>
      <c r="TLO41" s="507"/>
      <c r="TLP41" s="508"/>
      <c r="TLQ41" s="508"/>
      <c r="TLR41" s="508"/>
      <c r="TLS41" s="508"/>
      <c r="TLT41" s="508"/>
      <c r="TLU41" s="508"/>
      <c r="TLV41" s="508"/>
      <c r="TLW41" s="508"/>
      <c r="TLX41" s="508"/>
      <c r="TLY41" s="508"/>
      <c r="TLZ41" s="508"/>
      <c r="TMA41" s="508"/>
      <c r="TMB41" s="508"/>
      <c r="TMC41" s="507"/>
      <c r="TMD41" s="508"/>
      <c r="TME41" s="508"/>
      <c r="TMF41" s="508"/>
      <c r="TMG41" s="508"/>
      <c r="TMH41" s="508"/>
      <c r="TMI41" s="508"/>
      <c r="TMJ41" s="508"/>
      <c r="TMK41" s="508"/>
      <c r="TML41" s="508"/>
      <c r="TMM41" s="508"/>
      <c r="TMN41" s="508"/>
      <c r="TMO41" s="508"/>
      <c r="TMP41" s="508"/>
      <c r="TMQ41" s="507"/>
      <c r="TMR41" s="508"/>
      <c r="TMS41" s="508"/>
      <c r="TMT41" s="508"/>
      <c r="TMU41" s="508"/>
      <c r="TMV41" s="508"/>
      <c r="TMW41" s="508"/>
      <c r="TMX41" s="508"/>
      <c r="TMY41" s="508"/>
      <c r="TMZ41" s="508"/>
      <c r="TNA41" s="508"/>
      <c r="TNB41" s="508"/>
      <c r="TNC41" s="508"/>
      <c r="TND41" s="508"/>
      <c r="TNE41" s="507"/>
      <c r="TNF41" s="508"/>
      <c r="TNG41" s="508"/>
      <c r="TNH41" s="508"/>
      <c r="TNI41" s="508"/>
      <c r="TNJ41" s="508"/>
      <c r="TNK41" s="508"/>
      <c r="TNL41" s="508"/>
      <c r="TNM41" s="508"/>
      <c r="TNN41" s="508"/>
      <c r="TNO41" s="508"/>
      <c r="TNP41" s="508"/>
      <c r="TNQ41" s="508"/>
      <c r="TNR41" s="508"/>
      <c r="TNS41" s="507"/>
      <c r="TNT41" s="508"/>
      <c r="TNU41" s="508"/>
      <c r="TNV41" s="508"/>
      <c r="TNW41" s="508"/>
      <c r="TNX41" s="508"/>
      <c r="TNY41" s="508"/>
      <c r="TNZ41" s="508"/>
      <c r="TOA41" s="508"/>
      <c r="TOB41" s="508"/>
      <c r="TOC41" s="508"/>
      <c r="TOD41" s="508"/>
      <c r="TOE41" s="508"/>
      <c r="TOF41" s="508"/>
      <c r="TOG41" s="507"/>
      <c r="TOH41" s="508"/>
      <c r="TOI41" s="508"/>
      <c r="TOJ41" s="508"/>
      <c r="TOK41" s="508"/>
      <c r="TOL41" s="508"/>
      <c r="TOM41" s="508"/>
      <c r="TON41" s="508"/>
      <c r="TOO41" s="508"/>
      <c r="TOP41" s="508"/>
      <c r="TOQ41" s="508"/>
      <c r="TOR41" s="508"/>
      <c r="TOS41" s="508"/>
      <c r="TOT41" s="508"/>
      <c r="TOU41" s="507"/>
      <c r="TOV41" s="508"/>
      <c r="TOW41" s="508"/>
      <c r="TOX41" s="508"/>
      <c r="TOY41" s="508"/>
      <c r="TOZ41" s="508"/>
      <c r="TPA41" s="508"/>
      <c r="TPB41" s="508"/>
      <c r="TPC41" s="508"/>
      <c r="TPD41" s="508"/>
      <c r="TPE41" s="508"/>
      <c r="TPF41" s="508"/>
      <c r="TPG41" s="508"/>
      <c r="TPH41" s="508"/>
      <c r="TPI41" s="507"/>
      <c r="TPJ41" s="508"/>
      <c r="TPK41" s="508"/>
      <c r="TPL41" s="508"/>
      <c r="TPM41" s="508"/>
      <c r="TPN41" s="508"/>
      <c r="TPO41" s="508"/>
      <c r="TPP41" s="508"/>
      <c r="TPQ41" s="508"/>
      <c r="TPR41" s="508"/>
      <c r="TPS41" s="508"/>
      <c r="TPT41" s="508"/>
      <c r="TPU41" s="508"/>
      <c r="TPV41" s="508"/>
      <c r="TPW41" s="507"/>
      <c r="TPX41" s="508"/>
      <c r="TPY41" s="508"/>
      <c r="TPZ41" s="508"/>
      <c r="TQA41" s="508"/>
      <c r="TQB41" s="508"/>
      <c r="TQC41" s="508"/>
      <c r="TQD41" s="508"/>
      <c r="TQE41" s="508"/>
      <c r="TQF41" s="508"/>
      <c r="TQG41" s="508"/>
      <c r="TQH41" s="508"/>
      <c r="TQI41" s="508"/>
      <c r="TQJ41" s="508"/>
      <c r="TQK41" s="507"/>
      <c r="TQL41" s="508"/>
      <c r="TQM41" s="508"/>
      <c r="TQN41" s="508"/>
      <c r="TQO41" s="508"/>
      <c r="TQP41" s="508"/>
      <c r="TQQ41" s="508"/>
      <c r="TQR41" s="508"/>
      <c r="TQS41" s="508"/>
      <c r="TQT41" s="508"/>
      <c r="TQU41" s="508"/>
      <c r="TQV41" s="508"/>
      <c r="TQW41" s="508"/>
      <c r="TQX41" s="508"/>
      <c r="TQY41" s="507"/>
      <c r="TQZ41" s="508"/>
      <c r="TRA41" s="508"/>
      <c r="TRB41" s="508"/>
      <c r="TRC41" s="508"/>
      <c r="TRD41" s="508"/>
      <c r="TRE41" s="508"/>
      <c r="TRF41" s="508"/>
      <c r="TRG41" s="508"/>
      <c r="TRH41" s="508"/>
      <c r="TRI41" s="508"/>
      <c r="TRJ41" s="508"/>
      <c r="TRK41" s="508"/>
      <c r="TRL41" s="508"/>
      <c r="TRM41" s="507"/>
      <c r="TRN41" s="508"/>
      <c r="TRO41" s="508"/>
      <c r="TRP41" s="508"/>
      <c r="TRQ41" s="508"/>
      <c r="TRR41" s="508"/>
      <c r="TRS41" s="508"/>
      <c r="TRT41" s="508"/>
      <c r="TRU41" s="508"/>
      <c r="TRV41" s="508"/>
      <c r="TRW41" s="508"/>
      <c r="TRX41" s="508"/>
      <c r="TRY41" s="508"/>
      <c r="TRZ41" s="508"/>
      <c r="TSA41" s="507"/>
      <c r="TSB41" s="508"/>
      <c r="TSC41" s="508"/>
      <c r="TSD41" s="508"/>
      <c r="TSE41" s="508"/>
      <c r="TSF41" s="508"/>
      <c r="TSG41" s="508"/>
      <c r="TSH41" s="508"/>
      <c r="TSI41" s="508"/>
      <c r="TSJ41" s="508"/>
      <c r="TSK41" s="508"/>
      <c r="TSL41" s="508"/>
      <c r="TSM41" s="508"/>
      <c r="TSN41" s="508"/>
      <c r="TSO41" s="507"/>
      <c r="TSP41" s="508"/>
      <c r="TSQ41" s="508"/>
      <c r="TSR41" s="508"/>
      <c r="TSS41" s="508"/>
      <c r="TST41" s="508"/>
      <c r="TSU41" s="508"/>
      <c r="TSV41" s="508"/>
      <c r="TSW41" s="508"/>
      <c r="TSX41" s="508"/>
      <c r="TSY41" s="508"/>
      <c r="TSZ41" s="508"/>
      <c r="TTA41" s="508"/>
      <c r="TTB41" s="508"/>
      <c r="TTC41" s="507"/>
      <c r="TTD41" s="508"/>
      <c r="TTE41" s="508"/>
      <c r="TTF41" s="508"/>
      <c r="TTG41" s="508"/>
      <c r="TTH41" s="508"/>
      <c r="TTI41" s="508"/>
      <c r="TTJ41" s="508"/>
      <c r="TTK41" s="508"/>
      <c r="TTL41" s="508"/>
      <c r="TTM41" s="508"/>
      <c r="TTN41" s="508"/>
      <c r="TTO41" s="508"/>
      <c r="TTP41" s="508"/>
      <c r="TTQ41" s="507"/>
      <c r="TTR41" s="508"/>
      <c r="TTS41" s="508"/>
      <c r="TTT41" s="508"/>
      <c r="TTU41" s="508"/>
      <c r="TTV41" s="508"/>
      <c r="TTW41" s="508"/>
      <c r="TTX41" s="508"/>
      <c r="TTY41" s="508"/>
      <c r="TTZ41" s="508"/>
      <c r="TUA41" s="508"/>
      <c r="TUB41" s="508"/>
      <c r="TUC41" s="508"/>
      <c r="TUD41" s="508"/>
      <c r="TUE41" s="507"/>
      <c r="TUF41" s="508"/>
      <c r="TUG41" s="508"/>
      <c r="TUH41" s="508"/>
      <c r="TUI41" s="508"/>
      <c r="TUJ41" s="508"/>
      <c r="TUK41" s="508"/>
      <c r="TUL41" s="508"/>
      <c r="TUM41" s="508"/>
      <c r="TUN41" s="508"/>
      <c r="TUO41" s="508"/>
      <c r="TUP41" s="508"/>
      <c r="TUQ41" s="508"/>
      <c r="TUR41" s="508"/>
      <c r="TUS41" s="507"/>
      <c r="TUT41" s="508"/>
      <c r="TUU41" s="508"/>
      <c r="TUV41" s="508"/>
      <c r="TUW41" s="508"/>
      <c r="TUX41" s="508"/>
      <c r="TUY41" s="508"/>
      <c r="TUZ41" s="508"/>
      <c r="TVA41" s="508"/>
      <c r="TVB41" s="508"/>
      <c r="TVC41" s="508"/>
      <c r="TVD41" s="508"/>
      <c r="TVE41" s="508"/>
      <c r="TVF41" s="508"/>
      <c r="TVG41" s="507"/>
      <c r="TVH41" s="508"/>
      <c r="TVI41" s="508"/>
      <c r="TVJ41" s="508"/>
      <c r="TVK41" s="508"/>
      <c r="TVL41" s="508"/>
      <c r="TVM41" s="508"/>
      <c r="TVN41" s="508"/>
      <c r="TVO41" s="508"/>
      <c r="TVP41" s="508"/>
      <c r="TVQ41" s="508"/>
      <c r="TVR41" s="508"/>
      <c r="TVS41" s="508"/>
      <c r="TVT41" s="508"/>
      <c r="TVU41" s="507"/>
      <c r="TVV41" s="508"/>
      <c r="TVW41" s="508"/>
      <c r="TVX41" s="508"/>
      <c r="TVY41" s="508"/>
      <c r="TVZ41" s="508"/>
      <c r="TWA41" s="508"/>
      <c r="TWB41" s="508"/>
      <c r="TWC41" s="508"/>
      <c r="TWD41" s="508"/>
      <c r="TWE41" s="508"/>
      <c r="TWF41" s="508"/>
      <c r="TWG41" s="508"/>
      <c r="TWH41" s="508"/>
      <c r="TWI41" s="507"/>
      <c r="TWJ41" s="508"/>
      <c r="TWK41" s="508"/>
      <c r="TWL41" s="508"/>
      <c r="TWM41" s="508"/>
      <c r="TWN41" s="508"/>
      <c r="TWO41" s="508"/>
      <c r="TWP41" s="508"/>
      <c r="TWQ41" s="508"/>
      <c r="TWR41" s="508"/>
      <c r="TWS41" s="508"/>
      <c r="TWT41" s="508"/>
      <c r="TWU41" s="508"/>
      <c r="TWV41" s="508"/>
      <c r="TWW41" s="507"/>
      <c r="TWX41" s="508"/>
      <c r="TWY41" s="508"/>
      <c r="TWZ41" s="508"/>
      <c r="TXA41" s="508"/>
      <c r="TXB41" s="508"/>
      <c r="TXC41" s="508"/>
      <c r="TXD41" s="508"/>
      <c r="TXE41" s="508"/>
      <c r="TXF41" s="508"/>
      <c r="TXG41" s="508"/>
      <c r="TXH41" s="508"/>
      <c r="TXI41" s="508"/>
      <c r="TXJ41" s="508"/>
      <c r="TXK41" s="507"/>
      <c r="TXL41" s="508"/>
      <c r="TXM41" s="508"/>
      <c r="TXN41" s="508"/>
      <c r="TXO41" s="508"/>
      <c r="TXP41" s="508"/>
      <c r="TXQ41" s="508"/>
      <c r="TXR41" s="508"/>
      <c r="TXS41" s="508"/>
      <c r="TXT41" s="508"/>
      <c r="TXU41" s="508"/>
      <c r="TXV41" s="508"/>
      <c r="TXW41" s="508"/>
      <c r="TXX41" s="508"/>
      <c r="TXY41" s="507"/>
      <c r="TXZ41" s="508"/>
      <c r="TYA41" s="508"/>
      <c r="TYB41" s="508"/>
      <c r="TYC41" s="508"/>
      <c r="TYD41" s="508"/>
      <c r="TYE41" s="508"/>
      <c r="TYF41" s="508"/>
      <c r="TYG41" s="508"/>
      <c r="TYH41" s="508"/>
      <c r="TYI41" s="508"/>
      <c r="TYJ41" s="508"/>
      <c r="TYK41" s="508"/>
      <c r="TYL41" s="508"/>
      <c r="TYM41" s="507"/>
      <c r="TYN41" s="508"/>
      <c r="TYO41" s="508"/>
      <c r="TYP41" s="508"/>
      <c r="TYQ41" s="508"/>
      <c r="TYR41" s="508"/>
      <c r="TYS41" s="508"/>
      <c r="TYT41" s="508"/>
      <c r="TYU41" s="508"/>
      <c r="TYV41" s="508"/>
      <c r="TYW41" s="508"/>
      <c r="TYX41" s="508"/>
      <c r="TYY41" s="508"/>
      <c r="TYZ41" s="508"/>
      <c r="TZA41" s="507"/>
      <c r="TZB41" s="508"/>
      <c r="TZC41" s="508"/>
      <c r="TZD41" s="508"/>
      <c r="TZE41" s="508"/>
      <c r="TZF41" s="508"/>
      <c r="TZG41" s="508"/>
      <c r="TZH41" s="508"/>
      <c r="TZI41" s="508"/>
      <c r="TZJ41" s="508"/>
      <c r="TZK41" s="508"/>
      <c r="TZL41" s="508"/>
      <c r="TZM41" s="508"/>
      <c r="TZN41" s="508"/>
      <c r="TZO41" s="507"/>
      <c r="TZP41" s="508"/>
      <c r="TZQ41" s="508"/>
      <c r="TZR41" s="508"/>
      <c r="TZS41" s="508"/>
      <c r="TZT41" s="508"/>
      <c r="TZU41" s="508"/>
      <c r="TZV41" s="508"/>
      <c r="TZW41" s="508"/>
      <c r="TZX41" s="508"/>
      <c r="TZY41" s="508"/>
      <c r="TZZ41" s="508"/>
      <c r="UAA41" s="508"/>
      <c r="UAB41" s="508"/>
      <c r="UAC41" s="507"/>
      <c r="UAD41" s="508"/>
      <c r="UAE41" s="508"/>
      <c r="UAF41" s="508"/>
      <c r="UAG41" s="508"/>
      <c r="UAH41" s="508"/>
      <c r="UAI41" s="508"/>
      <c r="UAJ41" s="508"/>
      <c r="UAK41" s="508"/>
      <c r="UAL41" s="508"/>
      <c r="UAM41" s="508"/>
      <c r="UAN41" s="508"/>
      <c r="UAO41" s="508"/>
      <c r="UAP41" s="508"/>
      <c r="UAQ41" s="507"/>
      <c r="UAR41" s="508"/>
      <c r="UAS41" s="508"/>
      <c r="UAT41" s="508"/>
      <c r="UAU41" s="508"/>
      <c r="UAV41" s="508"/>
      <c r="UAW41" s="508"/>
      <c r="UAX41" s="508"/>
      <c r="UAY41" s="508"/>
      <c r="UAZ41" s="508"/>
      <c r="UBA41" s="508"/>
      <c r="UBB41" s="508"/>
      <c r="UBC41" s="508"/>
      <c r="UBD41" s="508"/>
      <c r="UBE41" s="507"/>
      <c r="UBF41" s="508"/>
      <c r="UBG41" s="508"/>
      <c r="UBH41" s="508"/>
      <c r="UBI41" s="508"/>
      <c r="UBJ41" s="508"/>
      <c r="UBK41" s="508"/>
      <c r="UBL41" s="508"/>
      <c r="UBM41" s="508"/>
      <c r="UBN41" s="508"/>
      <c r="UBO41" s="508"/>
      <c r="UBP41" s="508"/>
      <c r="UBQ41" s="508"/>
      <c r="UBR41" s="508"/>
      <c r="UBS41" s="507"/>
      <c r="UBT41" s="508"/>
      <c r="UBU41" s="508"/>
      <c r="UBV41" s="508"/>
      <c r="UBW41" s="508"/>
      <c r="UBX41" s="508"/>
      <c r="UBY41" s="508"/>
      <c r="UBZ41" s="508"/>
      <c r="UCA41" s="508"/>
      <c r="UCB41" s="508"/>
      <c r="UCC41" s="508"/>
      <c r="UCD41" s="508"/>
      <c r="UCE41" s="508"/>
      <c r="UCF41" s="508"/>
      <c r="UCG41" s="507"/>
      <c r="UCH41" s="508"/>
      <c r="UCI41" s="508"/>
      <c r="UCJ41" s="508"/>
      <c r="UCK41" s="508"/>
      <c r="UCL41" s="508"/>
      <c r="UCM41" s="508"/>
      <c r="UCN41" s="508"/>
      <c r="UCO41" s="508"/>
      <c r="UCP41" s="508"/>
      <c r="UCQ41" s="508"/>
      <c r="UCR41" s="508"/>
      <c r="UCS41" s="508"/>
      <c r="UCT41" s="508"/>
      <c r="UCU41" s="507"/>
      <c r="UCV41" s="508"/>
      <c r="UCW41" s="508"/>
      <c r="UCX41" s="508"/>
      <c r="UCY41" s="508"/>
      <c r="UCZ41" s="508"/>
      <c r="UDA41" s="508"/>
      <c r="UDB41" s="508"/>
      <c r="UDC41" s="508"/>
      <c r="UDD41" s="508"/>
      <c r="UDE41" s="508"/>
      <c r="UDF41" s="508"/>
      <c r="UDG41" s="508"/>
      <c r="UDH41" s="508"/>
      <c r="UDI41" s="507"/>
      <c r="UDJ41" s="508"/>
      <c r="UDK41" s="508"/>
      <c r="UDL41" s="508"/>
      <c r="UDM41" s="508"/>
      <c r="UDN41" s="508"/>
      <c r="UDO41" s="508"/>
      <c r="UDP41" s="508"/>
      <c r="UDQ41" s="508"/>
      <c r="UDR41" s="508"/>
      <c r="UDS41" s="508"/>
      <c r="UDT41" s="508"/>
      <c r="UDU41" s="508"/>
      <c r="UDV41" s="508"/>
      <c r="UDW41" s="507"/>
      <c r="UDX41" s="508"/>
      <c r="UDY41" s="508"/>
      <c r="UDZ41" s="508"/>
      <c r="UEA41" s="508"/>
      <c r="UEB41" s="508"/>
      <c r="UEC41" s="508"/>
      <c r="UED41" s="508"/>
      <c r="UEE41" s="508"/>
      <c r="UEF41" s="508"/>
      <c r="UEG41" s="508"/>
      <c r="UEH41" s="508"/>
      <c r="UEI41" s="508"/>
      <c r="UEJ41" s="508"/>
      <c r="UEK41" s="507"/>
      <c r="UEL41" s="508"/>
      <c r="UEM41" s="508"/>
      <c r="UEN41" s="508"/>
      <c r="UEO41" s="508"/>
      <c r="UEP41" s="508"/>
      <c r="UEQ41" s="508"/>
      <c r="UER41" s="508"/>
      <c r="UES41" s="508"/>
      <c r="UET41" s="508"/>
      <c r="UEU41" s="508"/>
      <c r="UEV41" s="508"/>
      <c r="UEW41" s="508"/>
      <c r="UEX41" s="508"/>
      <c r="UEY41" s="507"/>
      <c r="UEZ41" s="508"/>
      <c r="UFA41" s="508"/>
      <c r="UFB41" s="508"/>
      <c r="UFC41" s="508"/>
      <c r="UFD41" s="508"/>
      <c r="UFE41" s="508"/>
      <c r="UFF41" s="508"/>
      <c r="UFG41" s="508"/>
      <c r="UFH41" s="508"/>
      <c r="UFI41" s="508"/>
      <c r="UFJ41" s="508"/>
      <c r="UFK41" s="508"/>
      <c r="UFL41" s="508"/>
      <c r="UFM41" s="507"/>
      <c r="UFN41" s="508"/>
      <c r="UFO41" s="508"/>
      <c r="UFP41" s="508"/>
      <c r="UFQ41" s="508"/>
      <c r="UFR41" s="508"/>
      <c r="UFS41" s="508"/>
      <c r="UFT41" s="508"/>
      <c r="UFU41" s="508"/>
      <c r="UFV41" s="508"/>
      <c r="UFW41" s="508"/>
      <c r="UFX41" s="508"/>
      <c r="UFY41" s="508"/>
      <c r="UFZ41" s="508"/>
      <c r="UGA41" s="507"/>
      <c r="UGB41" s="508"/>
      <c r="UGC41" s="508"/>
      <c r="UGD41" s="508"/>
      <c r="UGE41" s="508"/>
      <c r="UGF41" s="508"/>
      <c r="UGG41" s="508"/>
      <c r="UGH41" s="508"/>
      <c r="UGI41" s="508"/>
      <c r="UGJ41" s="508"/>
      <c r="UGK41" s="508"/>
      <c r="UGL41" s="508"/>
      <c r="UGM41" s="508"/>
      <c r="UGN41" s="508"/>
      <c r="UGO41" s="507"/>
      <c r="UGP41" s="508"/>
      <c r="UGQ41" s="508"/>
      <c r="UGR41" s="508"/>
      <c r="UGS41" s="508"/>
      <c r="UGT41" s="508"/>
      <c r="UGU41" s="508"/>
      <c r="UGV41" s="508"/>
      <c r="UGW41" s="508"/>
      <c r="UGX41" s="508"/>
      <c r="UGY41" s="508"/>
      <c r="UGZ41" s="508"/>
      <c r="UHA41" s="508"/>
      <c r="UHB41" s="508"/>
      <c r="UHC41" s="507"/>
      <c r="UHD41" s="508"/>
      <c r="UHE41" s="508"/>
      <c r="UHF41" s="508"/>
      <c r="UHG41" s="508"/>
      <c r="UHH41" s="508"/>
      <c r="UHI41" s="508"/>
      <c r="UHJ41" s="508"/>
      <c r="UHK41" s="508"/>
      <c r="UHL41" s="508"/>
      <c r="UHM41" s="508"/>
      <c r="UHN41" s="508"/>
      <c r="UHO41" s="508"/>
      <c r="UHP41" s="508"/>
      <c r="UHQ41" s="507"/>
      <c r="UHR41" s="508"/>
      <c r="UHS41" s="508"/>
      <c r="UHT41" s="508"/>
      <c r="UHU41" s="508"/>
      <c r="UHV41" s="508"/>
      <c r="UHW41" s="508"/>
      <c r="UHX41" s="508"/>
      <c r="UHY41" s="508"/>
      <c r="UHZ41" s="508"/>
      <c r="UIA41" s="508"/>
      <c r="UIB41" s="508"/>
      <c r="UIC41" s="508"/>
      <c r="UID41" s="508"/>
      <c r="UIE41" s="507"/>
      <c r="UIF41" s="508"/>
      <c r="UIG41" s="508"/>
      <c r="UIH41" s="508"/>
      <c r="UII41" s="508"/>
      <c r="UIJ41" s="508"/>
      <c r="UIK41" s="508"/>
      <c r="UIL41" s="508"/>
      <c r="UIM41" s="508"/>
      <c r="UIN41" s="508"/>
      <c r="UIO41" s="508"/>
      <c r="UIP41" s="508"/>
      <c r="UIQ41" s="508"/>
      <c r="UIR41" s="508"/>
      <c r="UIS41" s="507"/>
      <c r="UIT41" s="508"/>
      <c r="UIU41" s="508"/>
      <c r="UIV41" s="508"/>
      <c r="UIW41" s="508"/>
      <c r="UIX41" s="508"/>
      <c r="UIY41" s="508"/>
      <c r="UIZ41" s="508"/>
      <c r="UJA41" s="508"/>
      <c r="UJB41" s="508"/>
      <c r="UJC41" s="508"/>
      <c r="UJD41" s="508"/>
      <c r="UJE41" s="508"/>
      <c r="UJF41" s="508"/>
      <c r="UJG41" s="507"/>
      <c r="UJH41" s="508"/>
      <c r="UJI41" s="508"/>
      <c r="UJJ41" s="508"/>
      <c r="UJK41" s="508"/>
      <c r="UJL41" s="508"/>
      <c r="UJM41" s="508"/>
      <c r="UJN41" s="508"/>
      <c r="UJO41" s="508"/>
      <c r="UJP41" s="508"/>
      <c r="UJQ41" s="508"/>
      <c r="UJR41" s="508"/>
      <c r="UJS41" s="508"/>
      <c r="UJT41" s="508"/>
      <c r="UJU41" s="507"/>
      <c r="UJV41" s="508"/>
      <c r="UJW41" s="508"/>
      <c r="UJX41" s="508"/>
      <c r="UJY41" s="508"/>
      <c r="UJZ41" s="508"/>
      <c r="UKA41" s="508"/>
      <c r="UKB41" s="508"/>
      <c r="UKC41" s="508"/>
      <c r="UKD41" s="508"/>
      <c r="UKE41" s="508"/>
      <c r="UKF41" s="508"/>
      <c r="UKG41" s="508"/>
      <c r="UKH41" s="508"/>
      <c r="UKI41" s="507"/>
      <c r="UKJ41" s="508"/>
      <c r="UKK41" s="508"/>
      <c r="UKL41" s="508"/>
      <c r="UKM41" s="508"/>
      <c r="UKN41" s="508"/>
      <c r="UKO41" s="508"/>
      <c r="UKP41" s="508"/>
      <c r="UKQ41" s="508"/>
      <c r="UKR41" s="508"/>
      <c r="UKS41" s="508"/>
      <c r="UKT41" s="508"/>
      <c r="UKU41" s="508"/>
      <c r="UKV41" s="508"/>
      <c r="UKW41" s="507"/>
      <c r="UKX41" s="508"/>
      <c r="UKY41" s="508"/>
      <c r="UKZ41" s="508"/>
      <c r="ULA41" s="508"/>
      <c r="ULB41" s="508"/>
      <c r="ULC41" s="508"/>
      <c r="ULD41" s="508"/>
      <c r="ULE41" s="508"/>
      <c r="ULF41" s="508"/>
      <c r="ULG41" s="508"/>
      <c r="ULH41" s="508"/>
      <c r="ULI41" s="508"/>
      <c r="ULJ41" s="508"/>
      <c r="ULK41" s="507"/>
      <c r="ULL41" s="508"/>
      <c r="ULM41" s="508"/>
      <c r="ULN41" s="508"/>
      <c r="ULO41" s="508"/>
      <c r="ULP41" s="508"/>
      <c r="ULQ41" s="508"/>
      <c r="ULR41" s="508"/>
      <c r="ULS41" s="508"/>
      <c r="ULT41" s="508"/>
      <c r="ULU41" s="508"/>
      <c r="ULV41" s="508"/>
      <c r="ULW41" s="508"/>
      <c r="ULX41" s="508"/>
      <c r="ULY41" s="507"/>
      <c r="ULZ41" s="508"/>
      <c r="UMA41" s="508"/>
      <c r="UMB41" s="508"/>
      <c r="UMC41" s="508"/>
      <c r="UMD41" s="508"/>
      <c r="UME41" s="508"/>
      <c r="UMF41" s="508"/>
      <c r="UMG41" s="508"/>
      <c r="UMH41" s="508"/>
      <c r="UMI41" s="508"/>
      <c r="UMJ41" s="508"/>
      <c r="UMK41" s="508"/>
      <c r="UML41" s="508"/>
      <c r="UMM41" s="507"/>
      <c r="UMN41" s="508"/>
      <c r="UMO41" s="508"/>
      <c r="UMP41" s="508"/>
      <c r="UMQ41" s="508"/>
      <c r="UMR41" s="508"/>
      <c r="UMS41" s="508"/>
      <c r="UMT41" s="508"/>
      <c r="UMU41" s="508"/>
      <c r="UMV41" s="508"/>
      <c r="UMW41" s="508"/>
      <c r="UMX41" s="508"/>
      <c r="UMY41" s="508"/>
      <c r="UMZ41" s="508"/>
      <c r="UNA41" s="507"/>
      <c r="UNB41" s="508"/>
      <c r="UNC41" s="508"/>
      <c r="UND41" s="508"/>
      <c r="UNE41" s="508"/>
      <c r="UNF41" s="508"/>
      <c r="UNG41" s="508"/>
      <c r="UNH41" s="508"/>
      <c r="UNI41" s="508"/>
      <c r="UNJ41" s="508"/>
      <c r="UNK41" s="508"/>
      <c r="UNL41" s="508"/>
      <c r="UNM41" s="508"/>
      <c r="UNN41" s="508"/>
      <c r="UNO41" s="507"/>
      <c r="UNP41" s="508"/>
      <c r="UNQ41" s="508"/>
      <c r="UNR41" s="508"/>
      <c r="UNS41" s="508"/>
      <c r="UNT41" s="508"/>
      <c r="UNU41" s="508"/>
      <c r="UNV41" s="508"/>
      <c r="UNW41" s="508"/>
      <c r="UNX41" s="508"/>
      <c r="UNY41" s="508"/>
      <c r="UNZ41" s="508"/>
      <c r="UOA41" s="508"/>
      <c r="UOB41" s="508"/>
      <c r="UOC41" s="507"/>
      <c r="UOD41" s="508"/>
      <c r="UOE41" s="508"/>
      <c r="UOF41" s="508"/>
      <c r="UOG41" s="508"/>
      <c r="UOH41" s="508"/>
      <c r="UOI41" s="508"/>
      <c r="UOJ41" s="508"/>
      <c r="UOK41" s="508"/>
      <c r="UOL41" s="508"/>
      <c r="UOM41" s="508"/>
      <c r="UON41" s="508"/>
      <c r="UOO41" s="508"/>
      <c r="UOP41" s="508"/>
      <c r="UOQ41" s="507"/>
      <c r="UOR41" s="508"/>
      <c r="UOS41" s="508"/>
      <c r="UOT41" s="508"/>
      <c r="UOU41" s="508"/>
      <c r="UOV41" s="508"/>
      <c r="UOW41" s="508"/>
      <c r="UOX41" s="508"/>
      <c r="UOY41" s="508"/>
      <c r="UOZ41" s="508"/>
      <c r="UPA41" s="508"/>
      <c r="UPB41" s="508"/>
      <c r="UPC41" s="508"/>
      <c r="UPD41" s="508"/>
      <c r="UPE41" s="507"/>
      <c r="UPF41" s="508"/>
      <c r="UPG41" s="508"/>
      <c r="UPH41" s="508"/>
      <c r="UPI41" s="508"/>
      <c r="UPJ41" s="508"/>
      <c r="UPK41" s="508"/>
      <c r="UPL41" s="508"/>
      <c r="UPM41" s="508"/>
      <c r="UPN41" s="508"/>
      <c r="UPO41" s="508"/>
      <c r="UPP41" s="508"/>
      <c r="UPQ41" s="508"/>
      <c r="UPR41" s="508"/>
      <c r="UPS41" s="507"/>
      <c r="UPT41" s="508"/>
      <c r="UPU41" s="508"/>
      <c r="UPV41" s="508"/>
      <c r="UPW41" s="508"/>
      <c r="UPX41" s="508"/>
      <c r="UPY41" s="508"/>
      <c r="UPZ41" s="508"/>
      <c r="UQA41" s="508"/>
      <c r="UQB41" s="508"/>
      <c r="UQC41" s="508"/>
      <c r="UQD41" s="508"/>
      <c r="UQE41" s="508"/>
      <c r="UQF41" s="508"/>
      <c r="UQG41" s="507"/>
      <c r="UQH41" s="508"/>
      <c r="UQI41" s="508"/>
      <c r="UQJ41" s="508"/>
      <c r="UQK41" s="508"/>
      <c r="UQL41" s="508"/>
      <c r="UQM41" s="508"/>
      <c r="UQN41" s="508"/>
      <c r="UQO41" s="508"/>
      <c r="UQP41" s="508"/>
      <c r="UQQ41" s="508"/>
      <c r="UQR41" s="508"/>
      <c r="UQS41" s="508"/>
      <c r="UQT41" s="508"/>
      <c r="UQU41" s="507"/>
      <c r="UQV41" s="508"/>
      <c r="UQW41" s="508"/>
      <c r="UQX41" s="508"/>
      <c r="UQY41" s="508"/>
      <c r="UQZ41" s="508"/>
      <c r="URA41" s="508"/>
      <c r="URB41" s="508"/>
      <c r="URC41" s="508"/>
      <c r="URD41" s="508"/>
      <c r="URE41" s="508"/>
      <c r="URF41" s="508"/>
      <c r="URG41" s="508"/>
      <c r="URH41" s="508"/>
      <c r="URI41" s="507"/>
      <c r="URJ41" s="508"/>
      <c r="URK41" s="508"/>
      <c r="URL41" s="508"/>
      <c r="URM41" s="508"/>
      <c r="URN41" s="508"/>
      <c r="URO41" s="508"/>
      <c r="URP41" s="508"/>
      <c r="URQ41" s="508"/>
      <c r="URR41" s="508"/>
      <c r="URS41" s="508"/>
      <c r="URT41" s="508"/>
      <c r="URU41" s="508"/>
      <c r="URV41" s="508"/>
      <c r="URW41" s="507"/>
      <c r="URX41" s="508"/>
      <c r="URY41" s="508"/>
      <c r="URZ41" s="508"/>
      <c r="USA41" s="508"/>
      <c r="USB41" s="508"/>
      <c r="USC41" s="508"/>
      <c r="USD41" s="508"/>
      <c r="USE41" s="508"/>
      <c r="USF41" s="508"/>
      <c r="USG41" s="508"/>
      <c r="USH41" s="508"/>
      <c r="USI41" s="508"/>
      <c r="USJ41" s="508"/>
      <c r="USK41" s="507"/>
      <c r="USL41" s="508"/>
      <c r="USM41" s="508"/>
      <c r="USN41" s="508"/>
      <c r="USO41" s="508"/>
      <c r="USP41" s="508"/>
      <c r="USQ41" s="508"/>
      <c r="USR41" s="508"/>
      <c r="USS41" s="508"/>
      <c r="UST41" s="508"/>
      <c r="USU41" s="508"/>
      <c r="USV41" s="508"/>
      <c r="USW41" s="508"/>
      <c r="USX41" s="508"/>
      <c r="USY41" s="507"/>
      <c r="USZ41" s="508"/>
      <c r="UTA41" s="508"/>
      <c r="UTB41" s="508"/>
      <c r="UTC41" s="508"/>
      <c r="UTD41" s="508"/>
      <c r="UTE41" s="508"/>
      <c r="UTF41" s="508"/>
      <c r="UTG41" s="508"/>
      <c r="UTH41" s="508"/>
      <c r="UTI41" s="508"/>
      <c r="UTJ41" s="508"/>
      <c r="UTK41" s="508"/>
      <c r="UTL41" s="508"/>
      <c r="UTM41" s="507"/>
      <c r="UTN41" s="508"/>
      <c r="UTO41" s="508"/>
      <c r="UTP41" s="508"/>
      <c r="UTQ41" s="508"/>
      <c r="UTR41" s="508"/>
      <c r="UTS41" s="508"/>
      <c r="UTT41" s="508"/>
      <c r="UTU41" s="508"/>
      <c r="UTV41" s="508"/>
      <c r="UTW41" s="508"/>
      <c r="UTX41" s="508"/>
      <c r="UTY41" s="508"/>
      <c r="UTZ41" s="508"/>
      <c r="UUA41" s="507"/>
      <c r="UUB41" s="508"/>
      <c r="UUC41" s="508"/>
      <c r="UUD41" s="508"/>
      <c r="UUE41" s="508"/>
      <c r="UUF41" s="508"/>
      <c r="UUG41" s="508"/>
      <c r="UUH41" s="508"/>
      <c r="UUI41" s="508"/>
      <c r="UUJ41" s="508"/>
      <c r="UUK41" s="508"/>
      <c r="UUL41" s="508"/>
      <c r="UUM41" s="508"/>
      <c r="UUN41" s="508"/>
      <c r="UUO41" s="507"/>
      <c r="UUP41" s="508"/>
      <c r="UUQ41" s="508"/>
      <c r="UUR41" s="508"/>
      <c r="UUS41" s="508"/>
      <c r="UUT41" s="508"/>
      <c r="UUU41" s="508"/>
      <c r="UUV41" s="508"/>
      <c r="UUW41" s="508"/>
      <c r="UUX41" s="508"/>
      <c r="UUY41" s="508"/>
      <c r="UUZ41" s="508"/>
      <c r="UVA41" s="508"/>
      <c r="UVB41" s="508"/>
      <c r="UVC41" s="507"/>
      <c r="UVD41" s="508"/>
      <c r="UVE41" s="508"/>
      <c r="UVF41" s="508"/>
      <c r="UVG41" s="508"/>
      <c r="UVH41" s="508"/>
      <c r="UVI41" s="508"/>
      <c r="UVJ41" s="508"/>
      <c r="UVK41" s="508"/>
      <c r="UVL41" s="508"/>
      <c r="UVM41" s="508"/>
      <c r="UVN41" s="508"/>
      <c r="UVO41" s="508"/>
      <c r="UVP41" s="508"/>
      <c r="UVQ41" s="507"/>
      <c r="UVR41" s="508"/>
      <c r="UVS41" s="508"/>
      <c r="UVT41" s="508"/>
      <c r="UVU41" s="508"/>
      <c r="UVV41" s="508"/>
      <c r="UVW41" s="508"/>
      <c r="UVX41" s="508"/>
      <c r="UVY41" s="508"/>
      <c r="UVZ41" s="508"/>
      <c r="UWA41" s="508"/>
      <c r="UWB41" s="508"/>
      <c r="UWC41" s="508"/>
      <c r="UWD41" s="508"/>
      <c r="UWE41" s="507"/>
      <c r="UWF41" s="508"/>
      <c r="UWG41" s="508"/>
      <c r="UWH41" s="508"/>
      <c r="UWI41" s="508"/>
      <c r="UWJ41" s="508"/>
      <c r="UWK41" s="508"/>
      <c r="UWL41" s="508"/>
      <c r="UWM41" s="508"/>
      <c r="UWN41" s="508"/>
      <c r="UWO41" s="508"/>
      <c r="UWP41" s="508"/>
      <c r="UWQ41" s="508"/>
      <c r="UWR41" s="508"/>
      <c r="UWS41" s="507"/>
      <c r="UWT41" s="508"/>
      <c r="UWU41" s="508"/>
      <c r="UWV41" s="508"/>
      <c r="UWW41" s="508"/>
      <c r="UWX41" s="508"/>
      <c r="UWY41" s="508"/>
      <c r="UWZ41" s="508"/>
      <c r="UXA41" s="508"/>
      <c r="UXB41" s="508"/>
      <c r="UXC41" s="508"/>
      <c r="UXD41" s="508"/>
      <c r="UXE41" s="508"/>
      <c r="UXF41" s="508"/>
      <c r="UXG41" s="507"/>
      <c r="UXH41" s="508"/>
      <c r="UXI41" s="508"/>
      <c r="UXJ41" s="508"/>
      <c r="UXK41" s="508"/>
      <c r="UXL41" s="508"/>
      <c r="UXM41" s="508"/>
      <c r="UXN41" s="508"/>
      <c r="UXO41" s="508"/>
      <c r="UXP41" s="508"/>
      <c r="UXQ41" s="508"/>
      <c r="UXR41" s="508"/>
      <c r="UXS41" s="508"/>
      <c r="UXT41" s="508"/>
      <c r="UXU41" s="507"/>
      <c r="UXV41" s="508"/>
      <c r="UXW41" s="508"/>
      <c r="UXX41" s="508"/>
      <c r="UXY41" s="508"/>
      <c r="UXZ41" s="508"/>
      <c r="UYA41" s="508"/>
      <c r="UYB41" s="508"/>
      <c r="UYC41" s="508"/>
      <c r="UYD41" s="508"/>
      <c r="UYE41" s="508"/>
      <c r="UYF41" s="508"/>
      <c r="UYG41" s="508"/>
      <c r="UYH41" s="508"/>
      <c r="UYI41" s="507"/>
      <c r="UYJ41" s="508"/>
      <c r="UYK41" s="508"/>
      <c r="UYL41" s="508"/>
      <c r="UYM41" s="508"/>
      <c r="UYN41" s="508"/>
      <c r="UYO41" s="508"/>
      <c r="UYP41" s="508"/>
      <c r="UYQ41" s="508"/>
      <c r="UYR41" s="508"/>
      <c r="UYS41" s="508"/>
      <c r="UYT41" s="508"/>
      <c r="UYU41" s="508"/>
      <c r="UYV41" s="508"/>
      <c r="UYW41" s="507"/>
      <c r="UYX41" s="508"/>
      <c r="UYY41" s="508"/>
      <c r="UYZ41" s="508"/>
      <c r="UZA41" s="508"/>
      <c r="UZB41" s="508"/>
      <c r="UZC41" s="508"/>
      <c r="UZD41" s="508"/>
      <c r="UZE41" s="508"/>
      <c r="UZF41" s="508"/>
      <c r="UZG41" s="508"/>
      <c r="UZH41" s="508"/>
      <c r="UZI41" s="508"/>
      <c r="UZJ41" s="508"/>
      <c r="UZK41" s="507"/>
      <c r="UZL41" s="508"/>
      <c r="UZM41" s="508"/>
      <c r="UZN41" s="508"/>
      <c r="UZO41" s="508"/>
      <c r="UZP41" s="508"/>
      <c r="UZQ41" s="508"/>
      <c r="UZR41" s="508"/>
      <c r="UZS41" s="508"/>
      <c r="UZT41" s="508"/>
      <c r="UZU41" s="508"/>
      <c r="UZV41" s="508"/>
      <c r="UZW41" s="508"/>
      <c r="UZX41" s="508"/>
      <c r="UZY41" s="507"/>
      <c r="UZZ41" s="508"/>
      <c r="VAA41" s="508"/>
      <c r="VAB41" s="508"/>
      <c r="VAC41" s="508"/>
      <c r="VAD41" s="508"/>
      <c r="VAE41" s="508"/>
      <c r="VAF41" s="508"/>
      <c r="VAG41" s="508"/>
      <c r="VAH41" s="508"/>
      <c r="VAI41" s="508"/>
      <c r="VAJ41" s="508"/>
      <c r="VAK41" s="508"/>
      <c r="VAL41" s="508"/>
      <c r="VAM41" s="507"/>
      <c r="VAN41" s="508"/>
      <c r="VAO41" s="508"/>
      <c r="VAP41" s="508"/>
      <c r="VAQ41" s="508"/>
      <c r="VAR41" s="508"/>
      <c r="VAS41" s="508"/>
      <c r="VAT41" s="508"/>
      <c r="VAU41" s="508"/>
      <c r="VAV41" s="508"/>
      <c r="VAW41" s="508"/>
      <c r="VAX41" s="508"/>
      <c r="VAY41" s="508"/>
      <c r="VAZ41" s="508"/>
      <c r="VBA41" s="507"/>
      <c r="VBB41" s="508"/>
      <c r="VBC41" s="508"/>
      <c r="VBD41" s="508"/>
      <c r="VBE41" s="508"/>
      <c r="VBF41" s="508"/>
      <c r="VBG41" s="508"/>
      <c r="VBH41" s="508"/>
      <c r="VBI41" s="508"/>
      <c r="VBJ41" s="508"/>
      <c r="VBK41" s="508"/>
      <c r="VBL41" s="508"/>
      <c r="VBM41" s="508"/>
      <c r="VBN41" s="508"/>
      <c r="VBO41" s="507"/>
      <c r="VBP41" s="508"/>
      <c r="VBQ41" s="508"/>
      <c r="VBR41" s="508"/>
      <c r="VBS41" s="508"/>
      <c r="VBT41" s="508"/>
      <c r="VBU41" s="508"/>
      <c r="VBV41" s="508"/>
      <c r="VBW41" s="508"/>
      <c r="VBX41" s="508"/>
      <c r="VBY41" s="508"/>
      <c r="VBZ41" s="508"/>
      <c r="VCA41" s="508"/>
      <c r="VCB41" s="508"/>
      <c r="VCC41" s="507"/>
      <c r="VCD41" s="508"/>
      <c r="VCE41" s="508"/>
      <c r="VCF41" s="508"/>
      <c r="VCG41" s="508"/>
      <c r="VCH41" s="508"/>
      <c r="VCI41" s="508"/>
      <c r="VCJ41" s="508"/>
      <c r="VCK41" s="508"/>
      <c r="VCL41" s="508"/>
      <c r="VCM41" s="508"/>
      <c r="VCN41" s="508"/>
      <c r="VCO41" s="508"/>
      <c r="VCP41" s="508"/>
      <c r="VCQ41" s="507"/>
      <c r="VCR41" s="508"/>
      <c r="VCS41" s="508"/>
      <c r="VCT41" s="508"/>
      <c r="VCU41" s="508"/>
      <c r="VCV41" s="508"/>
      <c r="VCW41" s="508"/>
      <c r="VCX41" s="508"/>
      <c r="VCY41" s="508"/>
      <c r="VCZ41" s="508"/>
      <c r="VDA41" s="508"/>
      <c r="VDB41" s="508"/>
      <c r="VDC41" s="508"/>
      <c r="VDD41" s="508"/>
      <c r="VDE41" s="507"/>
      <c r="VDF41" s="508"/>
      <c r="VDG41" s="508"/>
      <c r="VDH41" s="508"/>
      <c r="VDI41" s="508"/>
      <c r="VDJ41" s="508"/>
      <c r="VDK41" s="508"/>
      <c r="VDL41" s="508"/>
      <c r="VDM41" s="508"/>
      <c r="VDN41" s="508"/>
      <c r="VDO41" s="508"/>
      <c r="VDP41" s="508"/>
      <c r="VDQ41" s="508"/>
      <c r="VDR41" s="508"/>
      <c r="VDS41" s="507"/>
      <c r="VDT41" s="508"/>
      <c r="VDU41" s="508"/>
      <c r="VDV41" s="508"/>
      <c r="VDW41" s="508"/>
      <c r="VDX41" s="508"/>
      <c r="VDY41" s="508"/>
      <c r="VDZ41" s="508"/>
      <c r="VEA41" s="508"/>
      <c r="VEB41" s="508"/>
      <c r="VEC41" s="508"/>
      <c r="VED41" s="508"/>
      <c r="VEE41" s="508"/>
      <c r="VEF41" s="508"/>
      <c r="VEG41" s="507"/>
      <c r="VEH41" s="508"/>
      <c r="VEI41" s="508"/>
      <c r="VEJ41" s="508"/>
      <c r="VEK41" s="508"/>
      <c r="VEL41" s="508"/>
      <c r="VEM41" s="508"/>
      <c r="VEN41" s="508"/>
      <c r="VEO41" s="508"/>
      <c r="VEP41" s="508"/>
      <c r="VEQ41" s="508"/>
      <c r="VER41" s="508"/>
      <c r="VES41" s="508"/>
      <c r="VET41" s="508"/>
      <c r="VEU41" s="507"/>
      <c r="VEV41" s="508"/>
      <c r="VEW41" s="508"/>
      <c r="VEX41" s="508"/>
      <c r="VEY41" s="508"/>
      <c r="VEZ41" s="508"/>
      <c r="VFA41" s="508"/>
      <c r="VFB41" s="508"/>
      <c r="VFC41" s="508"/>
      <c r="VFD41" s="508"/>
      <c r="VFE41" s="508"/>
      <c r="VFF41" s="508"/>
      <c r="VFG41" s="508"/>
      <c r="VFH41" s="508"/>
      <c r="VFI41" s="507"/>
      <c r="VFJ41" s="508"/>
      <c r="VFK41" s="508"/>
      <c r="VFL41" s="508"/>
      <c r="VFM41" s="508"/>
      <c r="VFN41" s="508"/>
      <c r="VFO41" s="508"/>
      <c r="VFP41" s="508"/>
      <c r="VFQ41" s="508"/>
      <c r="VFR41" s="508"/>
      <c r="VFS41" s="508"/>
      <c r="VFT41" s="508"/>
      <c r="VFU41" s="508"/>
      <c r="VFV41" s="508"/>
      <c r="VFW41" s="507"/>
      <c r="VFX41" s="508"/>
      <c r="VFY41" s="508"/>
      <c r="VFZ41" s="508"/>
      <c r="VGA41" s="508"/>
      <c r="VGB41" s="508"/>
      <c r="VGC41" s="508"/>
      <c r="VGD41" s="508"/>
      <c r="VGE41" s="508"/>
      <c r="VGF41" s="508"/>
      <c r="VGG41" s="508"/>
      <c r="VGH41" s="508"/>
      <c r="VGI41" s="508"/>
      <c r="VGJ41" s="508"/>
      <c r="VGK41" s="507"/>
      <c r="VGL41" s="508"/>
      <c r="VGM41" s="508"/>
      <c r="VGN41" s="508"/>
      <c r="VGO41" s="508"/>
      <c r="VGP41" s="508"/>
      <c r="VGQ41" s="508"/>
      <c r="VGR41" s="508"/>
      <c r="VGS41" s="508"/>
      <c r="VGT41" s="508"/>
      <c r="VGU41" s="508"/>
      <c r="VGV41" s="508"/>
      <c r="VGW41" s="508"/>
      <c r="VGX41" s="508"/>
      <c r="VGY41" s="507"/>
      <c r="VGZ41" s="508"/>
      <c r="VHA41" s="508"/>
      <c r="VHB41" s="508"/>
      <c r="VHC41" s="508"/>
      <c r="VHD41" s="508"/>
      <c r="VHE41" s="508"/>
      <c r="VHF41" s="508"/>
      <c r="VHG41" s="508"/>
      <c r="VHH41" s="508"/>
      <c r="VHI41" s="508"/>
      <c r="VHJ41" s="508"/>
      <c r="VHK41" s="508"/>
      <c r="VHL41" s="508"/>
      <c r="VHM41" s="507"/>
      <c r="VHN41" s="508"/>
      <c r="VHO41" s="508"/>
      <c r="VHP41" s="508"/>
      <c r="VHQ41" s="508"/>
      <c r="VHR41" s="508"/>
      <c r="VHS41" s="508"/>
      <c r="VHT41" s="508"/>
      <c r="VHU41" s="508"/>
      <c r="VHV41" s="508"/>
      <c r="VHW41" s="508"/>
      <c r="VHX41" s="508"/>
      <c r="VHY41" s="508"/>
      <c r="VHZ41" s="508"/>
      <c r="VIA41" s="507"/>
      <c r="VIB41" s="508"/>
      <c r="VIC41" s="508"/>
      <c r="VID41" s="508"/>
      <c r="VIE41" s="508"/>
      <c r="VIF41" s="508"/>
      <c r="VIG41" s="508"/>
      <c r="VIH41" s="508"/>
      <c r="VII41" s="508"/>
      <c r="VIJ41" s="508"/>
      <c r="VIK41" s="508"/>
      <c r="VIL41" s="508"/>
      <c r="VIM41" s="508"/>
      <c r="VIN41" s="508"/>
      <c r="VIO41" s="507"/>
      <c r="VIP41" s="508"/>
      <c r="VIQ41" s="508"/>
      <c r="VIR41" s="508"/>
      <c r="VIS41" s="508"/>
      <c r="VIT41" s="508"/>
      <c r="VIU41" s="508"/>
      <c r="VIV41" s="508"/>
      <c r="VIW41" s="508"/>
      <c r="VIX41" s="508"/>
      <c r="VIY41" s="508"/>
      <c r="VIZ41" s="508"/>
      <c r="VJA41" s="508"/>
      <c r="VJB41" s="508"/>
      <c r="VJC41" s="507"/>
      <c r="VJD41" s="508"/>
      <c r="VJE41" s="508"/>
      <c r="VJF41" s="508"/>
      <c r="VJG41" s="508"/>
      <c r="VJH41" s="508"/>
      <c r="VJI41" s="508"/>
      <c r="VJJ41" s="508"/>
      <c r="VJK41" s="508"/>
      <c r="VJL41" s="508"/>
      <c r="VJM41" s="508"/>
      <c r="VJN41" s="508"/>
      <c r="VJO41" s="508"/>
      <c r="VJP41" s="508"/>
      <c r="VJQ41" s="507"/>
      <c r="VJR41" s="508"/>
      <c r="VJS41" s="508"/>
      <c r="VJT41" s="508"/>
      <c r="VJU41" s="508"/>
      <c r="VJV41" s="508"/>
      <c r="VJW41" s="508"/>
      <c r="VJX41" s="508"/>
      <c r="VJY41" s="508"/>
      <c r="VJZ41" s="508"/>
      <c r="VKA41" s="508"/>
      <c r="VKB41" s="508"/>
      <c r="VKC41" s="508"/>
      <c r="VKD41" s="508"/>
      <c r="VKE41" s="507"/>
      <c r="VKF41" s="508"/>
      <c r="VKG41" s="508"/>
      <c r="VKH41" s="508"/>
      <c r="VKI41" s="508"/>
      <c r="VKJ41" s="508"/>
      <c r="VKK41" s="508"/>
      <c r="VKL41" s="508"/>
      <c r="VKM41" s="508"/>
      <c r="VKN41" s="508"/>
      <c r="VKO41" s="508"/>
      <c r="VKP41" s="508"/>
      <c r="VKQ41" s="508"/>
      <c r="VKR41" s="508"/>
      <c r="VKS41" s="507"/>
      <c r="VKT41" s="508"/>
      <c r="VKU41" s="508"/>
      <c r="VKV41" s="508"/>
      <c r="VKW41" s="508"/>
      <c r="VKX41" s="508"/>
      <c r="VKY41" s="508"/>
      <c r="VKZ41" s="508"/>
      <c r="VLA41" s="508"/>
      <c r="VLB41" s="508"/>
      <c r="VLC41" s="508"/>
      <c r="VLD41" s="508"/>
      <c r="VLE41" s="508"/>
      <c r="VLF41" s="508"/>
      <c r="VLG41" s="507"/>
      <c r="VLH41" s="508"/>
      <c r="VLI41" s="508"/>
      <c r="VLJ41" s="508"/>
      <c r="VLK41" s="508"/>
      <c r="VLL41" s="508"/>
      <c r="VLM41" s="508"/>
      <c r="VLN41" s="508"/>
      <c r="VLO41" s="508"/>
      <c r="VLP41" s="508"/>
      <c r="VLQ41" s="508"/>
      <c r="VLR41" s="508"/>
      <c r="VLS41" s="508"/>
      <c r="VLT41" s="508"/>
      <c r="VLU41" s="507"/>
      <c r="VLV41" s="508"/>
      <c r="VLW41" s="508"/>
      <c r="VLX41" s="508"/>
      <c r="VLY41" s="508"/>
      <c r="VLZ41" s="508"/>
      <c r="VMA41" s="508"/>
      <c r="VMB41" s="508"/>
      <c r="VMC41" s="508"/>
      <c r="VMD41" s="508"/>
      <c r="VME41" s="508"/>
      <c r="VMF41" s="508"/>
      <c r="VMG41" s="508"/>
      <c r="VMH41" s="508"/>
      <c r="VMI41" s="507"/>
      <c r="VMJ41" s="508"/>
      <c r="VMK41" s="508"/>
      <c r="VML41" s="508"/>
      <c r="VMM41" s="508"/>
      <c r="VMN41" s="508"/>
      <c r="VMO41" s="508"/>
      <c r="VMP41" s="508"/>
      <c r="VMQ41" s="508"/>
      <c r="VMR41" s="508"/>
      <c r="VMS41" s="508"/>
      <c r="VMT41" s="508"/>
      <c r="VMU41" s="508"/>
      <c r="VMV41" s="508"/>
      <c r="VMW41" s="507"/>
      <c r="VMX41" s="508"/>
      <c r="VMY41" s="508"/>
      <c r="VMZ41" s="508"/>
      <c r="VNA41" s="508"/>
      <c r="VNB41" s="508"/>
      <c r="VNC41" s="508"/>
      <c r="VND41" s="508"/>
      <c r="VNE41" s="508"/>
      <c r="VNF41" s="508"/>
      <c r="VNG41" s="508"/>
      <c r="VNH41" s="508"/>
      <c r="VNI41" s="508"/>
      <c r="VNJ41" s="508"/>
      <c r="VNK41" s="507"/>
      <c r="VNL41" s="508"/>
      <c r="VNM41" s="508"/>
      <c r="VNN41" s="508"/>
      <c r="VNO41" s="508"/>
      <c r="VNP41" s="508"/>
      <c r="VNQ41" s="508"/>
      <c r="VNR41" s="508"/>
      <c r="VNS41" s="508"/>
      <c r="VNT41" s="508"/>
      <c r="VNU41" s="508"/>
      <c r="VNV41" s="508"/>
      <c r="VNW41" s="508"/>
      <c r="VNX41" s="508"/>
      <c r="VNY41" s="507"/>
      <c r="VNZ41" s="508"/>
      <c r="VOA41" s="508"/>
      <c r="VOB41" s="508"/>
      <c r="VOC41" s="508"/>
      <c r="VOD41" s="508"/>
      <c r="VOE41" s="508"/>
      <c r="VOF41" s="508"/>
      <c r="VOG41" s="508"/>
      <c r="VOH41" s="508"/>
      <c r="VOI41" s="508"/>
      <c r="VOJ41" s="508"/>
      <c r="VOK41" s="508"/>
      <c r="VOL41" s="508"/>
      <c r="VOM41" s="507"/>
      <c r="VON41" s="508"/>
      <c r="VOO41" s="508"/>
      <c r="VOP41" s="508"/>
      <c r="VOQ41" s="508"/>
      <c r="VOR41" s="508"/>
      <c r="VOS41" s="508"/>
      <c r="VOT41" s="508"/>
      <c r="VOU41" s="508"/>
      <c r="VOV41" s="508"/>
      <c r="VOW41" s="508"/>
      <c r="VOX41" s="508"/>
      <c r="VOY41" s="508"/>
      <c r="VOZ41" s="508"/>
      <c r="VPA41" s="507"/>
      <c r="VPB41" s="508"/>
      <c r="VPC41" s="508"/>
      <c r="VPD41" s="508"/>
      <c r="VPE41" s="508"/>
      <c r="VPF41" s="508"/>
      <c r="VPG41" s="508"/>
      <c r="VPH41" s="508"/>
      <c r="VPI41" s="508"/>
      <c r="VPJ41" s="508"/>
      <c r="VPK41" s="508"/>
      <c r="VPL41" s="508"/>
      <c r="VPM41" s="508"/>
      <c r="VPN41" s="508"/>
      <c r="VPO41" s="507"/>
      <c r="VPP41" s="508"/>
      <c r="VPQ41" s="508"/>
      <c r="VPR41" s="508"/>
      <c r="VPS41" s="508"/>
      <c r="VPT41" s="508"/>
      <c r="VPU41" s="508"/>
      <c r="VPV41" s="508"/>
      <c r="VPW41" s="508"/>
      <c r="VPX41" s="508"/>
      <c r="VPY41" s="508"/>
      <c r="VPZ41" s="508"/>
      <c r="VQA41" s="508"/>
      <c r="VQB41" s="508"/>
      <c r="VQC41" s="507"/>
      <c r="VQD41" s="508"/>
      <c r="VQE41" s="508"/>
      <c r="VQF41" s="508"/>
      <c r="VQG41" s="508"/>
      <c r="VQH41" s="508"/>
      <c r="VQI41" s="508"/>
      <c r="VQJ41" s="508"/>
      <c r="VQK41" s="508"/>
      <c r="VQL41" s="508"/>
      <c r="VQM41" s="508"/>
      <c r="VQN41" s="508"/>
      <c r="VQO41" s="508"/>
      <c r="VQP41" s="508"/>
      <c r="VQQ41" s="507"/>
      <c r="VQR41" s="508"/>
      <c r="VQS41" s="508"/>
      <c r="VQT41" s="508"/>
      <c r="VQU41" s="508"/>
      <c r="VQV41" s="508"/>
      <c r="VQW41" s="508"/>
      <c r="VQX41" s="508"/>
      <c r="VQY41" s="508"/>
      <c r="VQZ41" s="508"/>
      <c r="VRA41" s="508"/>
      <c r="VRB41" s="508"/>
      <c r="VRC41" s="508"/>
      <c r="VRD41" s="508"/>
      <c r="VRE41" s="507"/>
      <c r="VRF41" s="508"/>
      <c r="VRG41" s="508"/>
      <c r="VRH41" s="508"/>
      <c r="VRI41" s="508"/>
      <c r="VRJ41" s="508"/>
      <c r="VRK41" s="508"/>
      <c r="VRL41" s="508"/>
      <c r="VRM41" s="508"/>
      <c r="VRN41" s="508"/>
      <c r="VRO41" s="508"/>
      <c r="VRP41" s="508"/>
      <c r="VRQ41" s="508"/>
      <c r="VRR41" s="508"/>
      <c r="VRS41" s="507"/>
      <c r="VRT41" s="508"/>
      <c r="VRU41" s="508"/>
      <c r="VRV41" s="508"/>
      <c r="VRW41" s="508"/>
      <c r="VRX41" s="508"/>
      <c r="VRY41" s="508"/>
      <c r="VRZ41" s="508"/>
      <c r="VSA41" s="508"/>
      <c r="VSB41" s="508"/>
      <c r="VSC41" s="508"/>
      <c r="VSD41" s="508"/>
      <c r="VSE41" s="508"/>
      <c r="VSF41" s="508"/>
      <c r="VSG41" s="507"/>
      <c r="VSH41" s="508"/>
      <c r="VSI41" s="508"/>
      <c r="VSJ41" s="508"/>
      <c r="VSK41" s="508"/>
      <c r="VSL41" s="508"/>
      <c r="VSM41" s="508"/>
      <c r="VSN41" s="508"/>
      <c r="VSO41" s="508"/>
      <c r="VSP41" s="508"/>
      <c r="VSQ41" s="508"/>
      <c r="VSR41" s="508"/>
      <c r="VSS41" s="508"/>
      <c r="VST41" s="508"/>
      <c r="VSU41" s="507"/>
      <c r="VSV41" s="508"/>
      <c r="VSW41" s="508"/>
      <c r="VSX41" s="508"/>
      <c r="VSY41" s="508"/>
      <c r="VSZ41" s="508"/>
      <c r="VTA41" s="508"/>
      <c r="VTB41" s="508"/>
      <c r="VTC41" s="508"/>
      <c r="VTD41" s="508"/>
      <c r="VTE41" s="508"/>
      <c r="VTF41" s="508"/>
      <c r="VTG41" s="508"/>
      <c r="VTH41" s="508"/>
      <c r="VTI41" s="507"/>
      <c r="VTJ41" s="508"/>
      <c r="VTK41" s="508"/>
      <c r="VTL41" s="508"/>
      <c r="VTM41" s="508"/>
      <c r="VTN41" s="508"/>
      <c r="VTO41" s="508"/>
      <c r="VTP41" s="508"/>
      <c r="VTQ41" s="508"/>
      <c r="VTR41" s="508"/>
      <c r="VTS41" s="508"/>
      <c r="VTT41" s="508"/>
      <c r="VTU41" s="508"/>
      <c r="VTV41" s="508"/>
      <c r="VTW41" s="507"/>
      <c r="VTX41" s="508"/>
      <c r="VTY41" s="508"/>
      <c r="VTZ41" s="508"/>
      <c r="VUA41" s="508"/>
      <c r="VUB41" s="508"/>
      <c r="VUC41" s="508"/>
      <c r="VUD41" s="508"/>
      <c r="VUE41" s="508"/>
      <c r="VUF41" s="508"/>
      <c r="VUG41" s="508"/>
      <c r="VUH41" s="508"/>
      <c r="VUI41" s="508"/>
      <c r="VUJ41" s="508"/>
      <c r="VUK41" s="507"/>
      <c r="VUL41" s="508"/>
      <c r="VUM41" s="508"/>
      <c r="VUN41" s="508"/>
      <c r="VUO41" s="508"/>
      <c r="VUP41" s="508"/>
      <c r="VUQ41" s="508"/>
      <c r="VUR41" s="508"/>
      <c r="VUS41" s="508"/>
      <c r="VUT41" s="508"/>
      <c r="VUU41" s="508"/>
      <c r="VUV41" s="508"/>
      <c r="VUW41" s="508"/>
      <c r="VUX41" s="508"/>
      <c r="VUY41" s="507"/>
      <c r="VUZ41" s="508"/>
      <c r="VVA41" s="508"/>
      <c r="VVB41" s="508"/>
      <c r="VVC41" s="508"/>
      <c r="VVD41" s="508"/>
      <c r="VVE41" s="508"/>
      <c r="VVF41" s="508"/>
      <c r="VVG41" s="508"/>
      <c r="VVH41" s="508"/>
      <c r="VVI41" s="508"/>
      <c r="VVJ41" s="508"/>
      <c r="VVK41" s="508"/>
      <c r="VVL41" s="508"/>
      <c r="VVM41" s="507"/>
      <c r="VVN41" s="508"/>
      <c r="VVO41" s="508"/>
      <c r="VVP41" s="508"/>
      <c r="VVQ41" s="508"/>
      <c r="VVR41" s="508"/>
      <c r="VVS41" s="508"/>
      <c r="VVT41" s="508"/>
      <c r="VVU41" s="508"/>
      <c r="VVV41" s="508"/>
      <c r="VVW41" s="508"/>
      <c r="VVX41" s="508"/>
      <c r="VVY41" s="508"/>
      <c r="VVZ41" s="508"/>
      <c r="VWA41" s="507"/>
      <c r="VWB41" s="508"/>
      <c r="VWC41" s="508"/>
      <c r="VWD41" s="508"/>
      <c r="VWE41" s="508"/>
      <c r="VWF41" s="508"/>
      <c r="VWG41" s="508"/>
      <c r="VWH41" s="508"/>
      <c r="VWI41" s="508"/>
      <c r="VWJ41" s="508"/>
      <c r="VWK41" s="508"/>
      <c r="VWL41" s="508"/>
      <c r="VWM41" s="508"/>
      <c r="VWN41" s="508"/>
      <c r="VWO41" s="507"/>
      <c r="VWP41" s="508"/>
      <c r="VWQ41" s="508"/>
      <c r="VWR41" s="508"/>
      <c r="VWS41" s="508"/>
      <c r="VWT41" s="508"/>
      <c r="VWU41" s="508"/>
      <c r="VWV41" s="508"/>
      <c r="VWW41" s="508"/>
      <c r="VWX41" s="508"/>
      <c r="VWY41" s="508"/>
      <c r="VWZ41" s="508"/>
      <c r="VXA41" s="508"/>
      <c r="VXB41" s="508"/>
      <c r="VXC41" s="507"/>
      <c r="VXD41" s="508"/>
      <c r="VXE41" s="508"/>
      <c r="VXF41" s="508"/>
      <c r="VXG41" s="508"/>
      <c r="VXH41" s="508"/>
      <c r="VXI41" s="508"/>
      <c r="VXJ41" s="508"/>
      <c r="VXK41" s="508"/>
      <c r="VXL41" s="508"/>
      <c r="VXM41" s="508"/>
      <c r="VXN41" s="508"/>
      <c r="VXO41" s="508"/>
      <c r="VXP41" s="508"/>
      <c r="VXQ41" s="507"/>
      <c r="VXR41" s="508"/>
      <c r="VXS41" s="508"/>
      <c r="VXT41" s="508"/>
      <c r="VXU41" s="508"/>
      <c r="VXV41" s="508"/>
      <c r="VXW41" s="508"/>
      <c r="VXX41" s="508"/>
      <c r="VXY41" s="508"/>
      <c r="VXZ41" s="508"/>
      <c r="VYA41" s="508"/>
      <c r="VYB41" s="508"/>
      <c r="VYC41" s="508"/>
      <c r="VYD41" s="508"/>
      <c r="VYE41" s="507"/>
      <c r="VYF41" s="508"/>
      <c r="VYG41" s="508"/>
      <c r="VYH41" s="508"/>
      <c r="VYI41" s="508"/>
      <c r="VYJ41" s="508"/>
      <c r="VYK41" s="508"/>
      <c r="VYL41" s="508"/>
      <c r="VYM41" s="508"/>
      <c r="VYN41" s="508"/>
      <c r="VYO41" s="508"/>
      <c r="VYP41" s="508"/>
      <c r="VYQ41" s="508"/>
      <c r="VYR41" s="508"/>
      <c r="VYS41" s="507"/>
      <c r="VYT41" s="508"/>
      <c r="VYU41" s="508"/>
      <c r="VYV41" s="508"/>
      <c r="VYW41" s="508"/>
      <c r="VYX41" s="508"/>
      <c r="VYY41" s="508"/>
      <c r="VYZ41" s="508"/>
      <c r="VZA41" s="508"/>
      <c r="VZB41" s="508"/>
      <c r="VZC41" s="508"/>
      <c r="VZD41" s="508"/>
      <c r="VZE41" s="508"/>
      <c r="VZF41" s="508"/>
      <c r="VZG41" s="507"/>
      <c r="VZH41" s="508"/>
      <c r="VZI41" s="508"/>
      <c r="VZJ41" s="508"/>
      <c r="VZK41" s="508"/>
      <c r="VZL41" s="508"/>
      <c r="VZM41" s="508"/>
      <c r="VZN41" s="508"/>
      <c r="VZO41" s="508"/>
      <c r="VZP41" s="508"/>
      <c r="VZQ41" s="508"/>
      <c r="VZR41" s="508"/>
      <c r="VZS41" s="508"/>
      <c r="VZT41" s="508"/>
      <c r="VZU41" s="507"/>
      <c r="VZV41" s="508"/>
      <c r="VZW41" s="508"/>
      <c r="VZX41" s="508"/>
      <c r="VZY41" s="508"/>
      <c r="VZZ41" s="508"/>
      <c r="WAA41" s="508"/>
      <c r="WAB41" s="508"/>
      <c r="WAC41" s="508"/>
      <c r="WAD41" s="508"/>
      <c r="WAE41" s="508"/>
      <c r="WAF41" s="508"/>
      <c r="WAG41" s="508"/>
      <c r="WAH41" s="508"/>
      <c r="WAI41" s="507"/>
      <c r="WAJ41" s="508"/>
      <c r="WAK41" s="508"/>
      <c r="WAL41" s="508"/>
      <c r="WAM41" s="508"/>
      <c r="WAN41" s="508"/>
      <c r="WAO41" s="508"/>
      <c r="WAP41" s="508"/>
      <c r="WAQ41" s="508"/>
      <c r="WAR41" s="508"/>
      <c r="WAS41" s="508"/>
      <c r="WAT41" s="508"/>
      <c r="WAU41" s="508"/>
      <c r="WAV41" s="508"/>
      <c r="WAW41" s="507"/>
      <c r="WAX41" s="508"/>
      <c r="WAY41" s="508"/>
      <c r="WAZ41" s="508"/>
      <c r="WBA41" s="508"/>
      <c r="WBB41" s="508"/>
      <c r="WBC41" s="508"/>
      <c r="WBD41" s="508"/>
      <c r="WBE41" s="508"/>
      <c r="WBF41" s="508"/>
      <c r="WBG41" s="508"/>
      <c r="WBH41" s="508"/>
      <c r="WBI41" s="508"/>
      <c r="WBJ41" s="508"/>
      <c r="WBK41" s="507"/>
      <c r="WBL41" s="508"/>
      <c r="WBM41" s="508"/>
      <c r="WBN41" s="508"/>
      <c r="WBO41" s="508"/>
      <c r="WBP41" s="508"/>
      <c r="WBQ41" s="508"/>
      <c r="WBR41" s="508"/>
      <c r="WBS41" s="508"/>
      <c r="WBT41" s="508"/>
      <c r="WBU41" s="508"/>
      <c r="WBV41" s="508"/>
      <c r="WBW41" s="508"/>
      <c r="WBX41" s="508"/>
      <c r="WBY41" s="507"/>
      <c r="WBZ41" s="508"/>
      <c r="WCA41" s="508"/>
      <c r="WCB41" s="508"/>
      <c r="WCC41" s="508"/>
      <c r="WCD41" s="508"/>
      <c r="WCE41" s="508"/>
      <c r="WCF41" s="508"/>
      <c r="WCG41" s="508"/>
      <c r="WCH41" s="508"/>
      <c r="WCI41" s="508"/>
      <c r="WCJ41" s="508"/>
      <c r="WCK41" s="508"/>
      <c r="WCL41" s="508"/>
      <c r="WCM41" s="507"/>
      <c r="WCN41" s="508"/>
      <c r="WCO41" s="508"/>
      <c r="WCP41" s="508"/>
      <c r="WCQ41" s="508"/>
      <c r="WCR41" s="508"/>
      <c r="WCS41" s="508"/>
      <c r="WCT41" s="508"/>
      <c r="WCU41" s="508"/>
      <c r="WCV41" s="508"/>
      <c r="WCW41" s="508"/>
      <c r="WCX41" s="508"/>
      <c r="WCY41" s="508"/>
      <c r="WCZ41" s="508"/>
      <c r="WDA41" s="507"/>
      <c r="WDB41" s="508"/>
      <c r="WDC41" s="508"/>
      <c r="WDD41" s="508"/>
      <c r="WDE41" s="508"/>
      <c r="WDF41" s="508"/>
      <c r="WDG41" s="508"/>
      <c r="WDH41" s="508"/>
      <c r="WDI41" s="508"/>
      <c r="WDJ41" s="508"/>
      <c r="WDK41" s="508"/>
      <c r="WDL41" s="508"/>
      <c r="WDM41" s="508"/>
      <c r="WDN41" s="508"/>
      <c r="WDO41" s="507"/>
      <c r="WDP41" s="508"/>
      <c r="WDQ41" s="508"/>
      <c r="WDR41" s="508"/>
      <c r="WDS41" s="508"/>
      <c r="WDT41" s="508"/>
      <c r="WDU41" s="508"/>
      <c r="WDV41" s="508"/>
      <c r="WDW41" s="508"/>
      <c r="WDX41" s="508"/>
      <c r="WDY41" s="508"/>
      <c r="WDZ41" s="508"/>
      <c r="WEA41" s="508"/>
      <c r="WEB41" s="508"/>
      <c r="WEC41" s="507"/>
      <c r="WED41" s="508"/>
      <c r="WEE41" s="508"/>
      <c r="WEF41" s="508"/>
      <c r="WEG41" s="508"/>
      <c r="WEH41" s="508"/>
      <c r="WEI41" s="508"/>
      <c r="WEJ41" s="508"/>
      <c r="WEK41" s="508"/>
      <c r="WEL41" s="508"/>
      <c r="WEM41" s="508"/>
      <c r="WEN41" s="508"/>
      <c r="WEO41" s="508"/>
      <c r="WEP41" s="508"/>
      <c r="WEQ41" s="507"/>
      <c r="WER41" s="508"/>
      <c r="WES41" s="508"/>
      <c r="WET41" s="508"/>
      <c r="WEU41" s="508"/>
      <c r="WEV41" s="508"/>
      <c r="WEW41" s="508"/>
      <c r="WEX41" s="508"/>
      <c r="WEY41" s="508"/>
      <c r="WEZ41" s="508"/>
      <c r="WFA41" s="508"/>
      <c r="WFB41" s="508"/>
      <c r="WFC41" s="508"/>
      <c r="WFD41" s="508"/>
      <c r="WFE41" s="507"/>
      <c r="WFF41" s="508"/>
      <c r="WFG41" s="508"/>
      <c r="WFH41" s="508"/>
      <c r="WFI41" s="508"/>
      <c r="WFJ41" s="508"/>
      <c r="WFK41" s="508"/>
      <c r="WFL41" s="508"/>
      <c r="WFM41" s="508"/>
      <c r="WFN41" s="508"/>
      <c r="WFO41" s="508"/>
      <c r="WFP41" s="508"/>
      <c r="WFQ41" s="508"/>
      <c r="WFR41" s="508"/>
      <c r="WFS41" s="507"/>
      <c r="WFT41" s="508"/>
      <c r="WFU41" s="508"/>
      <c r="WFV41" s="508"/>
      <c r="WFW41" s="508"/>
      <c r="WFX41" s="508"/>
      <c r="WFY41" s="508"/>
      <c r="WFZ41" s="508"/>
      <c r="WGA41" s="508"/>
      <c r="WGB41" s="508"/>
      <c r="WGC41" s="508"/>
      <c r="WGD41" s="508"/>
      <c r="WGE41" s="508"/>
      <c r="WGF41" s="508"/>
      <c r="WGG41" s="507"/>
      <c r="WGH41" s="508"/>
      <c r="WGI41" s="508"/>
      <c r="WGJ41" s="508"/>
      <c r="WGK41" s="508"/>
      <c r="WGL41" s="508"/>
      <c r="WGM41" s="508"/>
      <c r="WGN41" s="508"/>
      <c r="WGO41" s="508"/>
      <c r="WGP41" s="508"/>
      <c r="WGQ41" s="508"/>
      <c r="WGR41" s="508"/>
      <c r="WGS41" s="508"/>
      <c r="WGT41" s="508"/>
      <c r="WGU41" s="507"/>
      <c r="WGV41" s="508"/>
      <c r="WGW41" s="508"/>
      <c r="WGX41" s="508"/>
      <c r="WGY41" s="508"/>
      <c r="WGZ41" s="508"/>
      <c r="WHA41" s="508"/>
      <c r="WHB41" s="508"/>
      <c r="WHC41" s="508"/>
      <c r="WHD41" s="508"/>
      <c r="WHE41" s="508"/>
      <c r="WHF41" s="508"/>
      <c r="WHG41" s="508"/>
      <c r="WHH41" s="508"/>
      <c r="WHI41" s="507"/>
      <c r="WHJ41" s="508"/>
      <c r="WHK41" s="508"/>
      <c r="WHL41" s="508"/>
      <c r="WHM41" s="508"/>
      <c r="WHN41" s="508"/>
      <c r="WHO41" s="508"/>
      <c r="WHP41" s="508"/>
      <c r="WHQ41" s="508"/>
      <c r="WHR41" s="508"/>
      <c r="WHS41" s="508"/>
      <c r="WHT41" s="508"/>
      <c r="WHU41" s="508"/>
      <c r="WHV41" s="508"/>
      <c r="WHW41" s="507"/>
      <c r="WHX41" s="508"/>
      <c r="WHY41" s="508"/>
      <c r="WHZ41" s="508"/>
      <c r="WIA41" s="508"/>
      <c r="WIB41" s="508"/>
      <c r="WIC41" s="508"/>
      <c r="WID41" s="508"/>
      <c r="WIE41" s="508"/>
      <c r="WIF41" s="508"/>
      <c r="WIG41" s="508"/>
      <c r="WIH41" s="508"/>
      <c r="WII41" s="508"/>
      <c r="WIJ41" s="508"/>
      <c r="WIK41" s="507"/>
      <c r="WIL41" s="508"/>
      <c r="WIM41" s="508"/>
      <c r="WIN41" s="508"/>
      <c r="WIO41" s="508"/>
      <c r="WIP41" s="508"/>
      <c r="WIQ41" s="508"/>
      <c r="WIR41" s="508"/>
      <c r="WIS41" s="508"/>
      <c r="WIT41" s="508"/>
      <c r="WIU41" s="508"/>
      <c r="WIV41" s="508"/>
      <c r="WIW41" s="508"/>
      <c r="WIX41" s="508"/>
      <c r="WIY41" s="507"/>
      <c r="WIZ41" s="508"/>
      <c r="WJA41" s="508"/>
      <c r="WJB41" s="508"/>
      <c r="WJC41" s="508"/>
      <c r="WJD41" s="508"/>
      <c r="WJE41" s="508"/>
      <c r="WJF41" s="508"/>
      <c r="WJG41" s="508"/>
      <c r="WJH41" s="508"/>
      <c r="WJI41" s="508"/>
      <c r="WJJ41" s="508"/>
      <c r="WJK41" s="508"/>
      <c r="WJL41" s="508"/>
      <c r="WJM41" s="507"/>
      <c r="WJN41" s="508"/>
      <c r="WJO41" s="508"/>
      <c r="WJP41" s="508"/>
      <c r="WJQ41" s="508"/>
      <c r="WJR41" s="508"/>
      <c r="WJS41" s="508"/>
      <c r="WJT41" s="508"/>
      <c r="WJU41" s="508"/>
      <c r="WJV41" s="508"/>
      <c r="WJW41" s="508"/>
      <c r="WJX41" s="508"/>
      <c r="WJY41" s="508"/>
      <c r="WJZ41" s="508"/>
      <c r="WKA41" s="507"/>
      <c r="WKB41" s="508"/>
      <c r="WKC41" s="508"/>
      <c r="WKD41" s="508"/>
      <c r="WKE41" s="508"/>
      <c r="WKF41" s="508"/>
      <c r="WKG41" s="508"/>
      <c r="WKH41" s="508"/>
      <c r="WKI41" s="508"/>
      <c r="WKJ41" s="508"/>
      <c r="WKK41" s="508"/>
      <c r="WKL41" s="508"/>
      <c r="WKM41" s="508"/>
      <c r="WKN41" s="508"/>
      <c r="WKO41" s="507"/>
      <c r="WKP41" s="508"/>
      <c r="WKQ41" s="508"/>
      <c r="WKR41" s="508"/>
      <c r="WKS41" s="508"/>
      <c r="WKT41" s="508"/>
      <c r="WKU41" s="508"/>
      <c r="WKV41" s="508"/>
      <c r="WKW41" s="508"/>
      <c r="WKX41" s="508"/>
      <c r="WKY41" s="508"/>
      <c r="WKZ41" s="508"/>
      <c r="WLA41" s="508"/>
      <c r="WLB41" s="508"/>
      <c r="WLC41" s="507"/>
      <c r="WLD41" s="508"/>
      <c r="WLE41" s="508"/>
      <c r="WLF41" s="508"/>
      <c r="WLG41" s="508"/>
      <c r="WLH41" s="508"/>
      <c r="WLI41" s="508"/>
      <c r="WLJ41" s="508"/>
      <c r="WLK41" s="508"/>
      <c r="WLL41" s="508"/>
      <c r="WLM41" s="508"/>
      <c r="WLN41" s="508"/>
      <c r="WLO41" s="508"/>
      <c r="WLP41" s="508"/>
      <c r="WLQ41" s="507"/>
      <c r="WLR41" s="508"/>
      <c r="WLS41" s="508"/>
      <c r="WLT41" s="508"/>
      <c r="WLU41" s="508"/>
      <c r="WLV41" s="508"/>
      <c r="WLW41" s="508"/>
      <c r="WLX41" s="508"/>
      <c r="WLY41" s="508"/>
      <c r="WLZ41" s="508"/>
      <c r="WMA41" s="508"/>
      <c r="WMB41" s="508"/>
      <c r="WMC41" s="508"/>
      <c r="WMD41" s="508"/>
      <c r="WME41" s="507"/>
      <c r="WMF41" s="508"/>
      <c r="WMG41" s="508"/>
      <c r="WMH41" s="508"/>
      <c r="WMI41" s="508"/>
      <c r="WMJ41" s="508"/>
      <c r="WMK41" s="508"/>
      <c r="WML41" s="508"/>
      <c r="WMM41" s="508"/>
      <c r="WMN41" s="508"/>
      <c r="WMO41" s="508"/>
      <c r="WMP41" s="508"/>
      <c r="WMQ41" s="508"/>
      <c r="WMR41" s="508"/>
      <c r="WMS41" s="507"/>
      <c r="WMT41" s="508"/>
      <c r="WMU41" s="508"/>
      <c r="WMV41" s="508"/>
      <c r="WMW41" s="508"/>
      <c r="WMX41" s="508"/>
      <c r="WMY41" s="508"/>
      <c r="WMZ41" s="508"/>
      <c r="WNA41" s="508"/>
      <c r="WNB41" s="508"/>
      <c r="WNC41" s="508"/>
      <c r="WND41" s="508"/>
      <c r="WNE41" s="508"/>
      <c r="WNF41" s="508"/>
      <c r="WNG41" s="507"/>
      <c r="WNH41" s="508"/>
      <c r="WNI41" s="508"/>
      <c r="WNJ41" s="508"/>
      <c r="WNK41" s="508"/>
      <c r="WNL41" s="508"/>
      <c r="WNM41" s="508"/>
      <c r="WNN41" s="508"/>
      <c r="WNO41" s="508"/>
      <c r="WNP41" s="508"/>
      <c r="WNQ41" s="508"/>
      <c r="WNR41" s="508"/>
      <c r="WNS41" s="508"/>
      <c r="WNT41" s="508"/>
      <c r="WNU41" s="507"/>
      <c r="WNV41" s="508"/>
      <c r="WNW41" s="508"/>
      <c r="WNX41" s="508"/>
      <c r="WNY41" s="508"/>
      <c r="WNZ41" s="508"/>
      <c r="WOA41" s="508"/>
      <c r="WOB41" s="508"/>
      <c r="WOC41" s="508"/>
      <c r="WOD41" s="508"/>
      <c r="WOE41" s="508"/>
      <c r="WOF41" s="508"/>
      <c r="WOG41" s="508"/>
      <c r="WOH41" s="508"/>
      <c r="WOI41" s="507"/>
      <c r="WOJ41" s="508"/>
      <c r="WOK41" s="508"/>
      <c r="WOL41" s="508"/>
      <c r="WOM41" s="508"/>
      <c r="WON41" s="508"/>
      <c r="WOO41" s="508"/>
      <c r="WOP41" s="508"/>
      <c r="WOQ41" s="508"/>
      <c r="WOR41" s="508"/>
      <c r="WOS41" s="508"/>
      <c r="WOT41" s="508"/>
      <c r="WOU41" s="508"/>
      <c r="WOV41" s="508"/>
      <c r="WOW41" s="507"/>
      <c r="WOX41" s="508"/>
      <c r="WOY41" s="508"/>
      <c r="WOZ41" s="508"/>
      <c r="WPA41" s="508"/>
      <c r="WPB41" s="508"/>
      <c r="WPC41" s="508"/>
      <c r="WPD41" s="508"/>
      <c r="WPE41" s="508"/>
      <c r="WPF41" s="508"/>
      <c r="WPG41" s="508"/>
      <c r="WPH41" s="508"/>
      <c r="WPI41" s="508"/>
      <c r="WPJ41" s="508"/>
      <c r="WPK41" s="507"/>
      <c r="WPL41" s="508"/>
      <c r="WPM41" s="508"/>
      <c r="WPN41" s="508"/>
      <c r="WPO41" s="508"/>
      <c r="WPP41" s="508"/>
      <c r="WPQ41" s="508"/>
      <c r="WPR41" s="508"/>
      <c r="WPS41" s="508"/>
      <c r="WPT41" s="508"/>
      <c r="WPU41" s="508"/>
      <c r="WPV41" s="508"/>
      <c r="WPW41" s="508"/>
      <c r="WPX41" s="508"/>
      <c r="WPY41" s="507"/>
      <c r="WPZ41" s="508"/>
      <c r="WQA41" s="508"/>
      <c r="WQB41" s="508"/>
      <c r="WQC41" s="508"/>
      <c r="WQD41" s="508"/>
      <c r="WQE41" s="508"/>
      <c r="WQF41" s="508"/>
      <c r="WQG41" s="508"/>
      <c r="WQH41" s="508"/>
      <c r="WQI41" s="508"/>
      <c r="WQJ41" s="508"/>
      <c r="WQK41" s="508"/>
      <c r="WQL41" s="508"/>
      <c r="WQM41" s="507"/>
      <c r="WQN41" s="508"/>
      <c r="WQO41" s="508"/>
      <c r="WQP41" s="508"/>
      <c r="WQQ41" s="508"/>
      <c r="WQR41" s="508"/>
      <c r="WQS41" s="508"/>
      <c r="WQT41" s="508"/>
      <c r="WQU41" s="508"/>
      <c r="WQV41" s="508"/>
      <c r="WQW41" s="508"/>
      <c r="WQX41" s="508"/>
      <c r="WQY41" s="508"/>
      <c r="WQZ41" s="508"/>
      <c r="WRA41" s="507"/>
      <c r="WRB41" s="508"/>
      <c r="WRC41" s="508"/>
      <c r="WRD41" s="508"/>
      <c r="WRE41" s="508"/>
      <c r="WRF41" s="508"/>
      <c r="WRG41" s="508"/>
      <c r="WRH41" s="508"/>
      <c r="WRI41" s="508"/>
      <c r="WRJ41" s="508"/>
      <c r="WRK41" s="508"/>
      <c r="WRL41" s="508"/>
      <c r="WRM41" s="508"/>
      <c r="WRN41" s="508"/>
      <c r="WRO41" s="507"/>
      <c r="WRP41" s="508"/>
      <c r="WRQ41" s="508"/>
      <c r="WRR41" s="508"/>
      <c r="WRS41" s="508"/>
      <c r="WRT41" s="508"/>
      <c r="WRU41" s="508"/>
      <c r="WRV41" s="508"/>
      <c r="WRW41" s="508"/>
      <c r="WRX41" s="508"/>
      <c r="WRY41" s="508"/>
      <c r="WRZ41" s="508"/>
      <c r="WSA41" s="508"/>
      <c r="WSB41" s="508"/>
      <c r="WSC41" s="507"/>
      <c r="WSD41" s="508"/>
      <c r="WSE41" s="508"/>
      <c r="WSF41" s="508"/>
      <c r="WSG41" s="508"/>
      <c r="WSH41" s="508"/>
      <c r="WSI41" s="508"/>
      <c r="WSJ41" s="508"/>
      <c r="WSK41" s="508"/>
      <c r="WSL41" s="508"/>
      <c r="WSM41" s="508"/>
      <c r="WSN41" s="508"/>
      <c r="WSO41" s="508"/>
      <c r="WSP41" s="508"/>
      <c r="WSQ41" s="507"/>
      <c r="WSR41" s="508"/>
      <c r="WSS41" s="508"/>
      <c r="WST41" s="508"/>
      <c r="WSU41" s="508"/>
      <c r="WSV41" s="508"/>
      <c r="WSW41" s="508"/>
      <c r="WSX41" s="508"/>
      <c r="WSY41" s="508"/>
      <c r="WSZ41" s="508"/>
      <c r="WTA41" s="508"/>
      <c r="WTB41" s="508"/>
      <c r="WTC41" s="508"/>
      <c r="WTD41" s="508"/>
      <c r="WTE41" s="507"/>
      <c r="WTF41" s="508"/>
      <c r="WTG41" s="508"/>
      <c r="WTH41" s="508"/>
      <c r="WTI41" s="508"/>
      <c r="WTJ41" s="508"/>
      <c r="WTK41" s="508"/>
      <c r="WTL41" s="508"/>
      <c r="WTM41" s="508"/>
      <c r="WTN41" s="508"/>
      <c r="WTO41" s="508"/>
      <c r="WTP41" s="508"/>
      <c r="WTQ41" s="508"/>
      <c r="WTR41" s="508"/>
      <c r="WTS41" s="507"/>
      <c r="WTT41" s="508"/>
      <c r="WTU41" s="508"/>
      <c r="WTV41" s="508"/>
      <c r="WTW41" s="508"/>
      <c r="WTX41" s="508"/>
      <c r="WTY41" s="508"/>
      <c r="WTZ41" s="508"/>
      <c r="WUA41" s="508"/>
      <c r="WUB41" s="508"/>
      <c r="WUC41" s="508"/>
      <c r="WUD41" s="508"/>
      <c r="WUE41" s="508"/>
      <c r="WUF41" s="508"/>
      <c r="WUG41" s="507"/>
      <c r="WUH41" s="508"/>
      <c r="WUI41" s="508"/>
      <c r="WUJ41" s="508"/>
      <c r="WUK41" s="508"/>
      <c r="WUL41" s="508"/>
      <c r="WUM41" s="508"/>
      <c r="WUN41" s="508"/>
      <c r="WUO41" s="508"/>
      <c r="WUP41" s="508"/>
      <c r="WUQ41" s="508"/>
      <c r="WUR41" s="508"/>
      <c r="WUS41" s="508"/>
      <c r="WUT41" s="508"/>
      <c r="WUU41" s="507"/>
      <c r="WUV41" s="508"/>
      <c r="WUW41" s="508"/>
      <c r="WUX41" s="508"/>
      <c r="WUY41" s="508"/>
      <c r="WUZ41" s="508"/>
      <c r="WVA41" s="508"/>
      <c r="WVB41" s="508"/>
      <c r="WVC41" s="508"/>
      <c r="WVD41" s="508"/>
      <c r="WVE41" s="508"/>
      <c r="WVF41" s="508"/>
      <c r="WVG41" s="508"/>
      <c r="WVH41" s="508"/>
      <c r="WVI41" s="507"/>
      <c r="WVJ41" s="508"/>
      <c r="WVK41" s="508"/>
      <c r="WVL41" s="508"/>
      <c r="WVM41" s="508"/>
      <c r="WVN41" s="508"/>
      <c r="WVO41" s="508"/>
      <c r="WVP41" s="508"/>
      <c r="WVQ41" s="508"/>
      <c r="WVR41" s="508"/>
      <c r="WVS41" s="508"/>
      <c r="WVT41" s="508"/>
      <c r="WVU41" s="508"/>
      <c r="WVV41" s="508"/>
      <c r="WVW41" s="507"/>
      <c r="WVX41" s="508"/>
      <c r="WVY41" s="508"/>
      <c r="WVZ41" s="508"/>
      <c r="WWA41" s="508"/>
      <c r="WWB41" s="508"/>
      <c r="WWC41" s="508"/>
      <c r="WWD41" s="508"/>
      <c r="WWE41" s="508"/>
      <c r="WWF41" s="508"/>
      <c r="WWG41" s="508"/>
      <c r="WWH41" s="508"/>
      <c r="WWI41" s="508"/>
      <c r="WWJ41" s="508"/>
      <c r="WWK41" s="507"/>
      <c r="WWL41" s="508"/>
      <c r="WWM41" s="508"/>
      <c r="WWN41" s="508"/>
      <c r="WWO41" s="508"/>
      <c r="WWP41" s="508"/>
      <c r="WWQ41" s="508"/>
      <c r="WWR41" s="508"/>
      <c r="WWS41" s="508"/>
      <c r="WWT41" s="508"/>
      <c r="WWU41" s="508"/>
      <c r="WWV41" s="508"/>
      <c r="WWW41" s="508"/>
      <c r="WWX41" s="508"/>
      <c r="WWY41" s="507"/>
      <c r="WWZ41" s="508"/>
      <c r="WXA41" s="508"/>
      <c r="WXB41" s="508"/>
      <c r="WXC41" s="508"/>
      <c r="WXD41" s="508"/>
      <c r="WXE41" s="508"/>
      <c r="WXF41" s="508"/>
      <c r="WXG41" s="508"/>
      <c r="WXH41" s="508"/>
      <c r="WXI41" s="508"/>
      <c r="WXJ41" s="508"/>
      <c r="WXK41" s="508"/>
      <c r="WXL41" s="508"/>
      <c r="WXM41" s="507"/>
      <c r="WXN41" s="508"/>
      <c r="WXO41" s="508"/>
      <c r="WXP41" s="508"/>
      <c r="WXQ41" s="508"/>
      <c r="WXR41" s="508"/>
      <c r="WXS41" s="508"/>
      <c r="WXT41" s="508"/>
      <c r="WXU41" s="508"/>
      <c r="WXV41" s="508"/>
      <c r="WXW41" s="508"/>
      <c r="WXX41" s="508"/>
      <c r="WXY41" s="508"/>
      <c r="WXZ41" s="508"/>
      <c r="WYA41" s="507"/>
      <c r="WYB41" s="508"/>
      <c r="WYC41" s="508"/>
      <c r="WYD41" s="508"/>
      <c r="WYE41" s="508"/>
      <c r="WYF41" s="508"/>
      <c r="WYG41" s="508"/>
      <c r="WYH41" s="508"/>
      <c r="WYI41" s="508"/>
      <c r="WYJ41" s="508"/>
      <c r="WYK41" s="508"/>
      <c r="WYL41" s="508"/>
      <c r="WYM41" s="508"/>
      <c r="WYN41" s="508"/>
      <c r="WYO41" s="507"/>
      <c r="WYP41" s="508"/>
      <c r="WYQ41" s="508"/>
      <c r="WYR41" s="508"/>
      <c r="WYS41" s="508"/>
      <c r="WYT41" s="508"/>
      <c r="WYU41" s="508"/>
      <c r="WYV41" s="508"/>
      <c r="WYW41" s="508"/>
      <c r="WYX41" s="508"/>
      <c r="WYY41" s="508"/>
      <c r="WYZ41" s="508"/>
      <c r="WZA41" s="508"/>
      <c r="WZB41" s="508"/>
      <c r="WZC41" s="507"/>
      <c r="WZD41" s="508"/>
      <c r="WZE41" s="508"/>
      <c r="WZF41" s="508"/>
      <c r="WZG41" s="508"/>
      <c r="WZH41" s="508"/>
      <c r="WZI41" s="508"/>
      <c r="WZJ41" s="508"/>
      <c r="WZK41" s="508"/>
      <c r="WZL41" s="508"/>
      <c r="WZM41" s="508"/>
      <c r="WZN41" s="508"/>
      <c r="WZO41" s="508"/>
      <c r="WZP41" s="508"/>
      <c r="WZQ41" s="507"/>
      <c r="WZR41" s="508"/>
      <c r="WZS41" s="508"/>
      <c r="WZT41" s="508"/>
      <c r="WZU41" s="508"/>
      <c r="WZV41" s="508"/>
      <c r="WZW41" s="508"/>
      <c r="WZX41" s="508"/>
      <c r="WZY41" s="508"/>
      <c r="WZZ41" s="508"/>
      <c r="XAA41" s="508"/>
      <c r="XAB41" s="508"/>
      <c r="XAC41" s="508"/>
      <c r="XAD41" s="508"/>
      <c r="XAE41" s="507"/>
      <c r="XAF41" s="508"/>
      <c r="XAG41" s="508"/>
      <c r="XAH41" s="508"/>
      <c r="XAI41" s="508"/>
      <c r="XAJ41" s="508"/>
      <c r="XAK41" s="508"/>
      <c r="XAL41" s="508"/>
      <c r="XAM41" s="508"/>
      <c r="XAN41" s="508"/>
      <c r="XAO41" s="508"/>
      <c r="XAP41" s="508"/>
      <c r="XAQ41" s="508"/>
      <c r="XAR41" s="508"/>
      <c r="XAS41" s="507"/>
      <c r="XAT41" s="508"/>
      <c r="XAU41" s="508"/>
      <c r="XAV41" s="508"/>
      <c r="XAW41" s="508"/>
      <c r="XAX41" s="508"/>
      <c r="XAY41" s="508"/>
      <c r="XAZ41" s="508"/>
      <c r="XBA41" s="508"/>
      <c r="XBB41" s="508"/>
      <c r="XBC41" s="508"/>
      <c r="XBD41" s="508"/>
      <c r="XBE41" s="508"/>
      <c r="XBF41" s="508"/>
      <c r="XBG41" s="507"/>
      <c r="XBH41" s="508"/>
      <c r="XBI41" s="508"/>
      <c r="XBJ41" s="508"/>
      <c r="XBK41" s="508"/>
      <c r="XBL41" s="508"/>
      <c r="XBM41" s="508"/>
      <c r="XBN41" s="508"/>
      <c r="XBO41" s="508"/>
      <c r="XBP41" s="508"/>
      <c r="XBQ41" s="508"/>
      <c r="XBR41" s="508"/>
      <c r="XBS41" s="508"/>
      <c r="XBT41" s="508"/>
      <c r="XBU41" s="507"/>
      <c r="XBV41" s="508"/>
      <c r="XBW41" s="508"/>
      <c r="XBX41" s="508"/>
      <c r="XBY41" s="508"/>
      <c r="XBZ41" s="508"/>
      <c r="XCA41" s="508"/>
      <c r="XCB41" s="508"/>
      <c r="XCC41" s="508"/>
      <c r="XCD41" s="508"/>
      <c r="XCE41" s="508"/>
      <c r="XCF41" s="508"/>
      <c r="XCG41" s="508"/>
      <c r="XCH41" s="508"/>
      <c r="XCI41" s="507"/>
      <c r="XCJ41" s="508"/>
      <c r="XCK41" s="508"/>
      <c r="XCL41" s="508"/>
      <c r="XCM41" s="508"/>
      <c r="XCN41" s="508"/>
      <c r="XCO41" s="508"/>
      <c r="XCP41" s="508"/>
      <c r="XCQ41" s="508"/>
      <c r="XCR41" s="508"/>
      <c r="XCS41" s="508"/>
      <c r="XCT41" s="508"/>
      <c r="XCU41" s="508"/>
      <c r="XCV41" s="508"/>
      <c r="XCW41" s="507"/>
      <c r="XCX41" s="508"/>
      <c r="XCY41" s="508"/>
      <c r="XCZ41" s="508"/>
      <c r="XDA41" s="508"/>
      <c r="XDB41" s="508"/>
      <c r="XDC41" s="508"/>
      <c r="XDD41" s="508"/>
      <c r="XDE41" s="508"/>
      <c r="XDF41" s="508"/>
      <c r="XDG41" s="508"/>
      <c r="XDH41" s="508"/>
      <c r="XDI41" s="508"/>
      <c r="XDJ41" s="508"/>
      <c r="XDK41" s="507"/>
      <c r="XDL41" s="508"/>
      <c r="XDM41" s="508"/>
      <c r="XDN41" s="508"/>
      <c r="XDO41" s="508"/>
      <c r="XDP41" s="508"/>
      <c r="XDQ41" s="508"/>
      <c r="XDR41" s="508"/>
      <c r="XDS41" s="508"/>
      <c r="XDT41" s="508"/>
      <c r="XDU41" s="508"/>
      <c r="XDV41" s="508"/>
      <c r="XDW41" s="508"/>
      <c r="XDX41" s="508"/>
      <c r="XDY41" s="507"/>
      <c r="XDZ41" s="508"/>
      <c r="XEA41" s="508"/>
      <c r="XEB41" s="508"/>
      <c r="XEC41" s="508"/>
      <c r="XED41" s="508"/>
      <c r="XEE41" s="508"/>
      <c r="XEF41" s="508"/>
      <c r="XEG41" s="508"/>
      <c r="XEH41" s="508"/>
      <c r="XEI41" s="508"/>
      <c r="XEJ41" s="508"/>
      <c r="XEK41" s="508"/>
      <c r="XEL41" s="508"/>
      <c r="XEM41" s="507"/>
      <c r="XEN41" s="508"/>
      <c r="XEO41" s="508"/>
      <c r="XEP41" s="508"/>
      <c r="XEQ41" s="508"/>
      <c r="XER41" s="508"/>
      <c r="XES41" s="508"/>
      <c r="XET41" s="508"/>
      <c r="XEU41" s="508"/>
      <c r="XEV41" s="508"/>
      <c r="XEW41" s="508"/>
      <c r="XEX41" s="508"/>
      <c r="XEY41" s="508"/>
      <c r="XEZ41" s="508"/>
      <c r="XFA41" s="507"/>
      <c r="XFB41" s="507"/>
      <c r="XFC41" s="507"/>
      <c r="XFD41" s="507"/>
    </row>
    <row r="42" spans="1:16384" s="417" customFormat="1" ht="36" customHeight="1" thickBot="1" x14ac:dyDescent="0.25">
      <c r="B42" s="509" t="s">
        <v>705</v>
      </c>
      <c r="C42" s="510"/>
      <c r="D42" s="398" t="s">
        <v>706</v>
      </c>
      <c r="E42" s="398" t="s">
        <v>707</v>
      </c>
    </row>
    <row r="43" spans="1:16384" s="417" customFormat="1" ht="42" customHeight="1" thickTop="1" thickBot="1" x14ac:dyDescent="0.25">
      <c r="B43" s="505" t="s">
        <v>652</v>
      </c>
      <c r="C43" s="506"/>
      <c r="D43" s="403"/>
      <c r="E43" s="404"/>
    </row>
    <row r="44" spans="1:16384" s="417" customFormat="1" ht="42" customHeight="1" thickTop="1" thickBot="1" x14ac:dyDescent="0.25">
      <c r="B44" s="505"/>
      <c r="C44" s="506"/>
      <c r="D44" s="403"/>
      <c r="E44" s="404"/>
    </row>
    <row r="45" spans="1:16384" s="417" customFormat="1" ht="42" customHeight="1" thickTop="1" thickBot="1" x14ac:dyDescent="0.25">
      <c r="B45" s="505"/>
      <c r="C45" s="506"/>
      <c r="D45" s="403"/>
      <c r="E45" s="404"/>
    </row>
    <row r="46" spans="1:16384" s="417" customFormat="1" ht="42" customHeight="1" thickTop="1" thickBot="1" x14ac:dyDescent="0.25">
      <c r="B46" s="505"/>
      <c r="C46" s="506"/>
      <c r="D46" s="403"/>
      <c r="E46" s="404"/>
    </row>
    <row r="47" spans="1:16384" s="417" customFormat="1" ht="42" customHeight="1" thickTop="1" thickBot="1" x14ac:dyDescent="0.25">
      <c r="B47" s="505"/>
      <c r="C47" s="506"/>
      <c r="D47" s="403"/>
      <c r="E47" s="404"/>
    </row>
    <row r="48" spans="1:16384" s="417" customFormat="1" ht="13.5" thickTop="1" x14ac:dyDescent="0.2"/>
    <row r="49" s="417" customFormat="1" x14ac:dyDescent="0.2"/>
    <row r="50" s="417" customFormat="1" x14ac:dyDescent="0.2"/>
    <row r="51" s="417" customFormat="1" x14ac:dyDescent="0.2"/>
    <row r="52" s="417" customFormat="1" x14ac:dyDescent="0.2"/>
    <row r="53" s="417" customFormat="1" x14ac:dyDescent="0.2"/>
    <row r="54" s="417" customFormat="1" x14ac:dyDescent="0.2"/>
    <row r="55" s="417" customFormat="1" x14ac:dyDescent="0.2"/>
    <row r="56" s="417" customFormat="1" x14ac:dyDescent="0.2"/>
    <row r="57" s="417" customFormat="1" x14ac:dyDescent="0.2"/>
    <row r="58" s="417" customFormat="1" x14ac:dyDescent="0.2"/>
    <row r="59" s="417" customFormat="1" x14ac:dyDescent="0.2"/>
    <row r="60" s="417" customFormat="1" x14ac:dyDescent="0.2"/>
    <row r="61" s="417" customFormat="1" x14ac:dyDescent="0.2"/>
    <row r="62" s="417" customFormat="1" x14ac:dyDescent="0.2"/>
    <row r="63" s="417" customFormat="1" x14ac:dyDescent="0.2"/>
    <row r="64" s="417" customFormat="1" x14ac:dyDescent="0.2"/>
    <row r="65" s="417" customFormat="1" x14ac:dyDescent="0.2"/>
    <row r="66" s="417" customFormat="1" x14ac:dyDescent="0.2"/>
    <row r="67" s="417" customFormat="1" x14ac:dyDescent="0.2"/>
    <row r="68" s="417" customFormat="1" x14ac:dyDescent="0.2"/>
    <row r="69" s="417" customFormat="1" x14ac:dyDescent="0.2"/>
    <row r="70" s="417" customFormat="1" x14ac:dyDescent="0.2"/>
    <row r="71" s="417" customFormat="1" x14ac:dyDescent="0.2"/>
    <row r="72" s="417" customFormat="1" x14ac:dyDescent="0.2"/>
    <row r="73" s="417" customFormat="1" x14ac:dyDescent="0.2"/>
    <row r="74" s="417" customFormat="1" x14ac:dyDescent="0.2"/>
    <row r="75" s="417" customFormat="1" x14ac:dyDescent="0.2"/>
    <row r="76" s="417" customFormat="1" x14ac:dyDescent="0.2"/>
    <row r="77" s="417" customFormat="1" x14ac:dyDescent="0.2"/>
    <row r="78" s="417" customFormat="1" x14ac:dyDescent="0.2"/>
    <row r="79" s="417" customFormat="1" x14ac:dyDescent="0.2"/>
    <row r="80" s="417" customFormat="1" x14ac:dyDescent="0.2"/>
    <row r="81" s="417" customFormat="1" x14ac:dyDescent="0.2"/>
    <row r="82" s="417" customFormat="1" x14ac:dyDescent="0.2"/>
    <row r="83" s="417" customFormat="1" x14ac:dyDescent="0.2"/>
    <row r="84" s="417" customFormat="1" x14ac:dyDescent="0.2"/>
    <row r="85" s="417" customFormat="1" x14ac:dyDescent="0.2"/>
    <row r="86" s="417" customFormat="1" x14ac:dyDescent="0.2"/>
    <row r="87" s="417" customFormat="1" x14ac:dyDescent="0.2"/>
    <row r="88" s="417" customFormat="1" x14ac:dyDescent="0.2"/>
    <row r="89" s="417" customFormat="1" x14ac:dyDescent="0.2"/>
    <row r="90" s="417" customFormat="1" x14ac:dyDescent="0.2"/>
    <row r="91" s="417" customFormat="1" x14ac:dyDescent="0.2"/>
    <row r="92" s="417" customFormat="1" x14ac:dyDescent="0.2"/>
    <row r="93" s="417" customFormat="1" x14ac:dyDescent="0.2"/>
    <row r="94" s="417" customFormat="1" x14ac:dyDescent="0.2"/>
    <row r="95" s="417" customFormat="1" x14ac:dyDescent="0.2"/>
    <row r="96" s="417" customFormat="1" x14ac:dyDescent="0.2"/>
    <row r="97" s="417" customFormat="1" x14ac:dyDescent="0.2"/>
    <row r="98" s="417" customFormat="1" x14ac:dyDescent="0.2"/>
    <row r="99" s="417" customFormat="1" x14ac:dyDescent="0.2"/>
    <row r="100" s="417" customFormat="1" x14ac:dyDescent="0.2"/>
    <row r="101" s="417" customFormat="1" x14ac:dyDescent="0.2"/>
    <row r="102" s="417" customFormat="1" x14ac:dyDescent="0.2"/>
    <row r="103" s="417" customFormat="1" x14ac:dyDescent="0.2"/>
    <row r="104" s="417" customFormat="1" x14ac:dyDescent="0.2"/>
    <row r="105" s="417" customFormat="1" x14ac:dyDescent="0.2"/>
    <row r="106" s="417" customFormat="1" x14ac:dyDescent="0.2"/>
    <row r="107" s="417" customFormat="1" x14ac:dyDescent="0.2"/>
    <row r="108" s="417" customFormat="1" x14ac:dyDescent="0.2"/>
    <row r="109" s="417" customFormat="1" x14ac:dyDescent="0.2"/>
    <row r="110" s="417" customFormat="1" x14ac:dyDescent="0.2"/>
    <row r="111" s="417" customFormat="1" x14ac:dyDescent="0.2"/>
    <row r="112" s="417" customFormat="1" x14ac:dyDescent="0.2"/>
    <row r="113" s="417" customFormat="1" x14ac:dyDescent="0.2"/>
    <row r="114" s="417" customFormat="1" x14ac:dyDescent="0.2"/>
    <row r="115" s="417" customFormat="1" x14ac:dyDescent="0.2"/>
    <row r="116" s="417" customFormat="1" x14ac:dyDescent="0.2"/>
    <row r="117" s="417" customFormat="1" x14ac:dyDescent="0.2"/>
    <row r="118" s="417" customFormat="1" x14ac:dyDescent="0.2"/>
    <row r="119" s="417" customFormat="1" x14ac:dyDescent="0.2"/>
    <row r="120" s="417" customFormat="1" x14ac:dyDescent="0.2"/>
    <row r="121" s="417" customFormat="1" x14ac:dyDescent="0.2"/>
    <row r="122" s="417" customFormat="1" x14ac:dyDescent="0.2"/>
    <row r="123" s="417" customFormat="1" x14ac:dyDescent="0.2"/>
    <row r="124" s="417" customFormat="1" x14ac:dyDescent="0.2"/>
    <row r="125" s="417" customFormat="1" x14ac:dyDescent="0.2"/>
    <row r="126" s="417" customFormat="1" x14ac:dyDescent="0.2"/>
    <row r="127" s="417" customFormat="1" x14ac:dyDescent="0.2"/>
    <row r="128" s="417" customFormat="1" x14ac:dyDescent="0.2"/>
    <row r="129" s="417" customFormat="1" x14ac:dyDescent="0.2"/>
    <row r="130" s="417" customFormat="1" x14ac:dyDescent="0.2"/>
    <row r="131" s="417" customFormat="1" x14ac:dyDescent="0.2"/>
    <row r="132" s="417" customFormat="1" x14ac:dyDescent="0.2"/>
    <row r="133" s="417" customFormat="1" x14ac:dyDescent="0.2"/>
    <row r="134" s="417" customFormat="1" x14ac:dyDescent="0.2"/>
    <row r="135" s="417" customFormat="1" x14ac:dyDescent="0.2"/>
    <row r="136" s="417" customFormat="1" x14ac:dyDescent="0.2"/>
    <row r="137" s="417" customFormat="1" x14ac:dyDescent="0.2"/>
    <row r="138" s="417" customFormat="1" x14ac:dyDescent="0.2"/>
    <row r="139" s="417" customFormat="1" x14ac:dyDescent="0.2"/>
    <row r="140" s="417" customFormat="1" x14ac:dyDescent="0.2"/>
    <row r="141" s="417" customFormat="1" x14ac:dyDescent="0.2"/>
    <row r="142" s="417" customFormat="1" x14ac:dyDescent="0.2"/>
    <row r="143" s="417" customFormat="1" x14ac:dyDescent="0.2"/>
    <row r="144" s="417" customFormat="1" x14ac:dyDescent="0.2"/>
    <row r="145" s="417" customFormat="1" x14ac:dyDescent="0.2"/>
    <row r="146" s="417" customFormat="1" x14ac:dyDescent="0.2"/>
    <row r="147" s="417" customFormat="1" x14ac:dyDescent="0.2"/>
    <row r="148" s="417" customFormat="1" x14ac:dyDescent="0.2"/>
    <row r="149" s="417" customFormat="1" x14ac:dyDescent="0.2"/>
    <row r="150" s="417" customFormat="1" x14ac:dyDescent="0.2"/>
    <row r="151" s="417" customFormat="1" x14ac:dyDescent="0.2"/>
    <row r="152" s="417" customFormat="1" x14ac:dyDescent="0.2"/>
    <row r="153" s="417" customFormat="1" x14ac:dyDescent="0.2"/>
    <row r="154" s="417" customFormat="1" x14ac:dyDescent="0.2"/>
    <row r="155" s="417" customFormat="1" x14ac:dyDescent="0.2"/>
    <row r="156" s="417" customFormat="1" x14ac:dyDescent="0.2"/>
    <row r="157" s="417" customFormat="1" x14ac:dyDescent="0.2"/>
    <row r="158" s="417" customFormat="1" x14ac:dyDescent="0.2"/>
    <row r="159" s="417" customFormat="1" x14ac:dyDescent="0.2"/>
    <row r="160" s="417" customFormat="1" x14ac:dyDescent="0.2"/>
    <row r="161" s="417" customFormat="1" x14ac:dyDescent="0.2"/>
    <row r="162" s="417" customFormat="1" x14ac:dyDescent="0.2"/>
    <row r="163" s="417" customFormat="1" x14ac:dyDescent="0.2"/>
    <row r="164" s="417" customFormat="1" x14ac:dyDescent="0.2"/>
    <row r="165" s="417" customFormat="1" x14ac:dyDescent="0.2"/>
    <row r="166" s="417" customFormat="1" x14ac:dyDescent="0.2"/>
    <row r="167" s="417" customFormat="1" x14ac:dyDescent="0.2"/>
    <row r="168" s="417" customFormat="1" x14ac:dyDescent="0.2"/>
    <row r="169" s="417" customFormat="1" x14ac:dyDescent="0.2"/>
    <row r="170" s="417" customFormat="1" x14ac:dyDescent="0.2"/>
    <row r="171" s="417" customFormat="1" x14ac:dyDescent="0.2"/>
    <row r="172" s="417" customFormat="1" x14ac:dyDescent="0.2"/>
    <row r="173" s="417" customFormat="1" x14ac:dyDescent="0.2"/>
    <row r="174" s="417" customFormat="1" x14ac:dyDescent="0.2"/>
    <row r="175" s="417" customFormat="1" x14ac:dyDescent="0.2"/>
    <row r="176" s="417" customFormat="1" x14ac:dyDescent="0.2"/>
    <row r="177" s="417" customFormat="1" x14ac:dyDescent="0.2"/>
    <row r="178" s="417" customFormat="1" x14ac:dyDescent="0.2"/>
    <row r="179" s="417" customFormat="1" x14ac:dyDescent="0.2"/>
    <row r="180" s="417" customFormat="1" x14ac:dyDescent="0.2"/>
    <row r="181" s="417" customFormat="1" x14ac:dyDescent="0.2"/>
    <row r="182" s="417" customFormat="1" x14ac:dyDescent="0.2"/>
    <row r="183" s="417" customFormat="1" x14ac:dyDescent="0.2"/>
    <row r="184" s="417" customFormat="1" x14ac:dyDescent="0.2"/>
    <row r="185" s="417" customFormat="1" x14ac:dyDescent="0.2"/>
    <row r="186" s="417" customFormat="1" x14ac:dyDescent="0.2"/>
    <row r="187" s="417" customFormat="1" x14ac:dyDescent="0.2"/>
    <row r="188" s="417" customFormat="1" x14ac:dyDescent="0.2"/>
    <row r="189" s="417" customFormat="1" x14ac:dyDescent="0.2"/>
    <row r="190" s="417" customFormat="1" x14ac:dyDescent="0.2"/>
    <row r="191" s="417" customFormat="1" x14ac:dyDescent="0.2"/>
    <row r="192" s="417" customFormat="1" x14ac:dyDescent="0.2"/>
    <row r="193" s="417" customFormat="1" x14ac:dyDescent="0.2"/>
    <row r="194" s="417" customFormat="1" x14ac:dyDescent="0.2"/>
    <row r="195" s="417" customFormat="1" x14ac:dyDescent="0.2"/>
    <row r="196" s="417" customFormat="1" x14ac:dyDescent="0.2"/>
    <row r="197" s="417" customFormat="1" x14ac:dyDescent="0.2"/>
    <row r="198" s="417" customFormat="1" x14ac:dyDescent="0.2"/>
    <row r="199" s="417" customFormat="1" x14ac:dyDescent="0.2"/>
    <row r="200" s="417" customFormat="1" x14ac:dyDescent="0.2"/>
    <row r="201" s="417" customFormat="1" x14ac:dyDescent="0.2"/>
    <row r="202" s="417" customFormat="1" x14ac:dyDescent="0.2"/>
    <row r="203" s="417" customFormat="1" x14ac:dyDescent="0.2"/>
    <row r="204" s="417" customFormat="1" x14ac:dyDescent="0.2"/>
    <row r="205" s="417" customFormat="1" x14ac:dyDescent="0.2"/>
    <row r="206" s="417" customFormat="1" x14ac:dyDescent="0.2"/>
    <row r="207" s="417" customFormat="1" x14ac:dyDescent="0.2"/>
    <row r="208" s="417" customFormat="1" x14ac:dyDescent="0.2"/>
    <row r="209" s="417" customFormat="1" x14ac:dyDescent="0.2"/>
    <row r="210" s="417" customFormat="1" x14ac:dyDescent="0.2"/>
    <row r="211" s="417" customFormat="1" x14ac:dyDescent="0.2"/>
    <row r="212" s="417" customFormat="1" x14ac:dyDescent="0.2"/>
    <row r="213" s="417" customFormat="1" x14ac:dyDescent="0.2"/>
    <row r="214" s="417" customFormat="1" x14ac:dyDescent="0.2"/>
    <row r="215" s="417" customFormat="1" x14ac:dyDescent="0.2"/>
    <row r="216" s="417" customFormat="1" x14ac:dyDescent="0.2"/>
    <row r="217" s="417" customFormat="1" x14ac:dyDescent="0.2"/>
    <row r="218" s="417" customFormat="1" x14ac:dyDescent="0.2"/>
    <row r="219" s="417" customFormat="1" x14ac:dyDescent="0.2"/>
    <row r="220" s="417" customFormat="1" x14ac:dyDescent="0.2"/>
    <row r="221" s="417" customFormat="1" x14ac:dyDescent="0.2"/>
    <row r="222" s="417" customFormat="1" x14ac:dyDescent="0.2"/>
    <row r="223" s="417" customFormat="1" x14ac:dyDescent="0.2"/>
    <row r="224" s="417" customFormat="1" x14ac:dyDescent="0.2"/>
    <row r="225" s="417" customFormat="1" x14ac:dyDescent="0.2"/>
    <row r="226" s="417" customFormat="1" x14ac:dyDescent="0.2"/>
    <row r="227" s="417" customFormat="1" x14ac:dyDescent="0.2"/>
    <row r="228" s="417" customFormat="1" x14ac:dyDescent="0.2"/>
    <row r="229" s="417" customFormat="1" x14ac:dyDescent="0.2"/>
    <row r="230" s="417" customFormat="1" x14ac:dyDescent="0.2"/>
    <row r="231" s="417" customFormat="1" x14ac:dyDescent="0.2"/>
    <row r="232" s="417" customFormat="1" x14ac:dyDescent="0.2"/>
    <row r="233" s="417" customFormat="1" x14ac:dyDescent="0.2"/>
    <row r="234" s="417" customFormat="1" x14ac:dyDescent="0.2"/>
    <row r="235" s="417" customFormat="1" x14ac:dyDescent="0.2"/>
    <row r="236" s="417" customFormat="1" x14ac:dyDescent="0.2"/>
    <row r="237" s="417" customFormat="1" x14ac:dyDescent="0.2"/>
    <row r="238" s="417" customFormat="1" x14ac:dyDescent="0.2"/>
    <row r="239" s="417" customFormat="1" x14ac:dyDescent="0.2"/>
    <row r="240" s="417" customFormat="1" x14ac:dyDescent="0.2"/>
    <row r="241" s="417" customFormat="1" x14ac:dyDescent="0.2"/>
    <row r="242" s="417" customFormat="1" x14ac:dyDescent="0.2"/>
    <row r="243" s="417" customFormat="1" x14ac:dyDescent="0.2"/>
    <row r="244" s="417" customFormat="1" x14ac:dyDescent="0.2"/>
    <row r="245" s="417" customFormat="1" x14ac:dyDescent="0.2"/>
    <row r="246" s="417" customFormat="1" x14ac:dyDescent="0.2"/>
    <row r="247" s="417" customFormat="1" x14ac:dyDescent="0.2"/>
    <row r="248" s="417" customFormat="1" x14ac:dyDescent="0.2"/>
    <row r="249" s="417" customFormat="1" x14ac:dyDescent="0.2"/>
    <row r="250" s="417" customFormat="1" x14ac:dyDescent="0.2"/>
    <row r="251" s="417" customFormat="1" x14ac:dyDescent="0.2"/>
    <row r="252" s="417" customFormat="1" x14ac:dyDescent="0.2"/>
    <row r="253" s="417" customFormat="1" x14ac:dyDescent="0.2"/>
    <row r="254" s="417" customFormat="1" x14ac:dyDescent="0.2"/>
    <row r="255" s="417" customFormat="1" x14ac:dyDescent="0.2"/>
    <row r="256" s="417" customFormat="1" x14ac:dyDescent="0.2"/>
    <row r="257" s="417" customFormat="1" x14ac:dyDescent="0.2"/>
    <row r="258" s="417" customFormat="1" x14ac:dyDescent="0.2"/>
    <row r="259" s="417" customFormat="1" x14ac:dyDescent="0.2"/>
    <row r="260" s="417" customFormat="1" x14ac:dyDescent="0.2"/>
    <row r="261" s="417" customFormat="1" x14ac:dyDescent="0.2"/>
    <row r="262" s="417" customFormat="1" x14ac:dyDescent="0.2"/>
    <row r="263" s="417" customFormat="1" x14ac:dyDescent="0.2"/>
    <row r="264" s="417" customFormat="1" x14ac:dyDescent="0.2"/>
    <row r="265" s="417" customFormat="1" x14ac:dyDescent="0.2"/>
    <row r="266" s="417" customFormat="1" x14ac:dyDescent="0.2"/>
    <row r="267" s="417" customFormat="1" x14ac:dyDescent="0.2"/>
    <row r="268" s="417" customFormat="1" x14ac:dyDescent="0.2"/>
    <row r="269" s="417" customFormat="1" x14ac:dyDescent="0.2"/>
    <row r="270" s="417" customFormat="1" x14ac:dyDescent="0.2"/>
    <row r="271" s="417" customFormat="1" x14ac:dyDescent="0.2"/>
    <row r="272" s="417" customFormat="1" x14ac:dyDescent="0.2"/>
    <row r="273" s="417" customFormat="1" x14ac:dyDescent="0.2"/>
    <row r="274" s="417" customFormat="1" x14ac:dyDescent="0.2"/>
    <row r="275" s="417" customFormat="1" x14ac:dyDescent="0.2"/>
    <row r="276" s="417" customFormat="1" x14ac:dyDescent="0.2"/>
    <row r="277" s="417" customFormat="1" x14ac:dyDescent="0.2"/>
    <row r="278" s="417" customFormat="1" x14ac:dyDescent="0.2"/>
    <row r="279" s="417" customFormat="1" x14ac:dyDescent="0.2"/>
    <row r="280" s="417" customFormat="1" x14ac:dyDescent="0.2"/>
    <row r="281" s="417" customFormat="1" x14ac:dyDescent="0.2"/>
    <row r="282" s="417" customFormat="1" x14ac:dyDescent="0.2"/>
    <row r="283" s="417" customFormat="1" x14ac:dyDescent="0.2"/>
    <row r="284" s="417" customFormat="1" x14ac:dyDescent="0.2"/>
    <row r="285" s="417" customFormat="1" x14ac:dyDescent="0.2"/>
    <row r="286" s="417" customFormat="1" x14ac:dyDescent="0.2"/>
    <row r="287" s="417" customFormat="1" x14ac:dyDescent="0.2"/>
    <row r="288" s="417" customFormat="1" x14ac:dyDescent="0.2"/>
    <row r="289" s="417" customFormat="1" x14ac:dyDescent="0.2"/>
    <row r="290" s="417" customFormat="1" x14ac:dyDescent="0.2"/>
    <row r="291" s="417" customFormat="1" x14ac:dyDescent="0.2"/>
    <row r="292" s="417" customFormat="1" x14ac:dyDescent="0.2"/>
    <row r="293" s="417" customFormat="1" x14ac:dyDescent="0.2"/>
    <row r="294" s="417" customFormat="1" x14ac:dyDescent="0.2"/>
    <row r="295" s="417" customFormat="1" x14ac:dyDescent="0.2"/>
    <row r="296" s="417" customFormat="1" x14ac:dyDescent="0.2"/>
    <row r="297" s="417" customFormat="1" x14ac:dyDescent="0.2"/>
    <row r="298" s="417" customFormat="1" x14ac:dyDescent="0.2"/>
    <row r="299" s="417" customFormat="1" x14ac:dyDescent="0.2"/>
    <row r="300" s="417" customFormat="1" x14ac:dyDescent="0.2"/>
    <row r="301" s="417" customFormat="1" x14ac:dyDescent="0.2"/>
    <row r="302" s="417" customFormat="1" x14ac:dyDescent="0.2"/>
    <row r="303" s="417" customFormat="1" x14ac:dyDescent="0.2"/>
    <row r="304" s="417" customFormat="1" x14ac:dyDescent="0.2"/>
    <row r="305" s="417" customFormat="1" x14ac:dyDescent="0.2"/>
    <row r="306" s="417" customFormat="1" x14ac:dyDescent="0.2"/>
    <row r="307" s="417" customFormat="1" x14ac:dyDescent="0.2"/>
    <row r="308" s="417" customFormat="1" x14ac:dyDescent="0.2"/>
    <row r="309" s="417" customFormat="1" x14ac:dyDescent="0.2"/>
    <row r="310" s="417" customFormat="1" x14ac:dyDescent="0.2"/>
    <row r="311" s="417" customFormat="1" x14ac:dyDescent="0.2"/>
    <row r="312" s="417" customFormat="1" x14ac:dyDescent="0.2"/>
    <row r="313" s="417" customFormat="1" x14ac:dyDescent="0.2"/>
    <row r="314" s="417" customFormat="1" x14ac:dyDescent="0.2"/>
    <row r="315" s="417" customFormat="1" x14ac:dyDescent="0.2"/>
    <row r="316" s="417" customFormat="1" x14ac:dyDescent="0.2"/>
    <row r="317" s="417" customFormat="1" x14ac:dyDescent="0.2"/>
    <row r="318" s="417" customFormat="1" x14ac:dyDescent="0.2"/>
    <row r="319" s="417" customFormat="1" x14ac:dyDescent="0.2"/>
    <row r="320" s="417" customFormat="1" x14ac:dyDescent="0.2"/>
    <row r="321" s="417" customFormat="1" x14ac:dyDescent="0.2"/>
    <row r="322" s="417" customFormat="1" x14ac:dyDescent="0.2"/>
    <row r="323" s="417" customFormat="1" x14ac:dyDescent="0.2"/>
    <row r="324" s="417" customFormat="1" x14ac:dyDescent="0.2"/>
    <row r="325" s="417" customFormat="1" x14ac:dyDescent="0.2"/>
    <row r="326" s="417" customFormat="1" x14ac:dyDescent="0.2"/>
    <row r="327" s="417" customFormat="1" x14ac:dyDescent="0.2"/>
    <row r="328" s="417" customFormat="1" x14ac:dyDescent="0.2"/>
    <row r="329" s="417" customFormat="1" x14ac:dyDescent="0.2"/>
    <row r="330" s="417" customFormat="1" x14ac:dyDescent="0.2"/>
    <row r="331" s="417" customFormat="1" x14ac:dyDescent="0.2"/>
    <row r="332" s="417" customFormat="1" x14ac:dyDescent="0.2"/>
    <row r="333" s="417" customFormat="1" x14ac:dyDescent="0.2"/>
    <row r="334" s="417" customFormat="1" x14ac:dyDescent="0.2"/>
    <row r="335" s="417" customFormat="1" x14ac:dyDescent="0.2"/>
    <row r="336" s="417" customFormat="1" x14ac:dyDescent="0.2"/>
    <row r="337" s="417" customFormat="1" x14ac:dyDescent="0.2"/>
    <row r="338" s="417" customFormat="1" x14ac:dyDescent="0.2"/>
    <row r="339" s="417" customFormat="1" x14ac:dyDescent="0.2"/>
    <row r="340" s="417" customFormat="1" x14ac:dyDescent="0.2"/>
    <row r="341" s="417" customFormat="1" x14ac:dyDescent="0.2"/>
    <row r="342" s="417" customFormat="1" x14ac:dyDescent="0.2"/>
    <row r="343" s="417" customFormat="1" x14ac:dyDescent="0.2"/>
    <row r="344" s="417" customFormat="1" x14ac:dyDescent="0.2"/>
    <row r="345" s="417" customFormat="1" x14ac:dyDescent="0.2"/>
    <row r="346" s="417" customFormat="1" x14ac:dyDescent="0.2"/>
    <row r="347" s="417" customFormat="1" x14ac:dyDescent="0.2"/>
    <row r="348" s="417" customFormat="1" x14ac:dyDescent="0.2"/>
    <row r="349" s="417" customFormat="1" x14ac:dyDescent="0.2"/>
    <row r="350" s="417" customFormat="1" x14ac:dyDescent="0.2"/>
    <row r="351" s="417" customFormat="1" x14ac:dyDescent="0.2"/>
    <row r="352" s="417" customFormat="1" x14ac:dyDescent="0.2"/>
    <row r="353" s="417" customFormat="1" x14ac:dyDescent="0.2"/>
    <row r="354" s="417" customFormat="1" x14ac:dyDescent="0.2"/>
    <row r="355" s="417" customFormat="1" x14ac:dyDescent="0.2"/>
    <row r="356" s="417" customFormat="1" x14ac:dyDescent="0.2"/>
    <row r="357" s="417" customFormat="1" x14ac:dyDescent="0.2"/>
    <row r="358" s="417" customFormat="1" x14ac:dyDescent="0.2"/>
    <row r="359" s="417" customFormat="1" x14ac:dyDescent="0.2"/>
    <row r="360" s="417" customFormat="1" x14ac:dyDescent="0.2"/>
    <row r="361" s="417" customFormat="1" x14ac:dyDescent="0.2"/>
    <row r="362" s="417" customFormat="1" x14ac:dyDescent="0.2"/>
    <row r="363" s="417" customFormat="1" x14ac:dyDescent="0.2"/>
    <row r="364" s="417" customFormat="1" x14ac:dyDescent="0.2"/>
    <row r="365" s="417" customFormat="1" x14ac:dyDescent="0.2"/>
    <row r="366" s="417" customFormat="1" x14ac:dyDescent="0.2"/>
    <row r="367" s="417" customFormat="1" x14ac:dyDescent="0.2"/>
    <row r="368" s="417" customFormat="1" x14ac:dyDescent="0.2"/>
    <row r="369" s="417" customFormat="1" x14ac:dyDescent="0.2"/>
    <row r="370" s="417" customFormat="1" x14ac:dyDescent="0.2"/>
    <row r="371" s="417" customFormat="1" x14ac:dyDescent="0.2"/>
    <row r="372" s="417" customFormat="1" x14ac:dyDescent="0.2"/>
    <row r="373" s="417" customFormat="1" x14ac:dyDescent="0.2"/>
    <row r="374" s="417" customFormat="1" x14ac:dyDescent="0.2"/>
    <row r="375" s="417" customFormat="1" x14ac:dyDescent="0.2"/>
    <row r="376" s="417" customFormat="1" x14ac:dyDescent="0.2"/>
    <row r="377" s="417" customFormat="1" x14ac:dyDescent="0.2"/>
    <row r="378" s="417" customFormat="1" x14ac:dyDescent="0.2"/>
    <row r="379" s="417" customFormat="1" x14ac:dyDescent="0.2"/>
    <row r="380" s="417" customFormat="1" x14ac:dyDescent="0.2"/>
    <row r="381" s="417" customFormat="1" x14ac:dyDescent="0.2"/>
    <row r="382" s="417" customFormat="1" x14ac:dyDescent="0.2"/>
    <row r="383" s="417" customFormat="1" x14ac:dyDescent="0.2"/>
    <row r="384" s="417" customFormat="1" x14ac:dyDescent="0.2"/>
    <row r="385" s="417" customFormat="1" x14ac:dyDescent="0.2"/>
    <row r="386" s="417" customFormat="1" x14ac:dyDescent="0.2"/>
    <row r="387" s="417" customFormat="1" x14ac:dyDescent="0.2"/>
    <row r="388" s="417" customFormat="1" x14ac:dyDescent="0.2"/>
    <row r="389" s="417" customFormat="1" x14ac:dyDescent="0.2"/>
    <row r="390" s="417" customFormat="1" x14ac:dyDescent="0.2"/>
    <row r="391" s="417" customFormat="1" x14ac:dyDescent="0.2"/>
    <row r="392" s="417" customFormat="1" x14ac:dyDescent="0.2"/>
    <row r="393" s="417" customFormat="1" x14ac:dyDescent="0.2"/>
    <row r="394" s="417" customFormat="1" x14ac:dyDescent="0.2"/>
    <row r="395" s="417" customFormat="1" x14ac:dyDescent="0.2"/>
    <row r="396" s="417" customFormat="1" x14ac:dyDescent="0.2"/>
    <row r="397" s="417" customFormat="1" x14ac:dyDescent="0.2"/>
    <row r="398" s="417" customFormat="1" x14ac:dyDescent="0.2"/>
    <row r="399" s="417" customFormat="1" x14ac:dyDescent="0.2"/>
    <row r="400" s="417" customFormat="1" x14ac:dyDescent="0.2"/>
    <row r="401" s="417" customFormat="1" x14ac:dyDescent="0.2"/>
    <row r="402" s="417" customFormat="1" x14ac:dyDescent="0.2"/>
    <row r="403" s="417" customFormat="1" x14ac:dyDescent="0.2"/>
    <row r="404" s="417" customFormat="1" x14ac:dyDescent="0.2"/>
    <row r="405" s="417" customFormat="1" x14ac:dyDescent="0.2"/>
    <row r="406" s="417" customFormat="1" x14ac:dyDescent="0.2"/>
    <row r="407" s="417" customFormat="1" x14ac:dyDescent="0.2"/>
    <row r="408" s="417" customFormat="1" x14ac:dyDescent="0.2"/>
    <row r="409" s="417" customFormat="1" x14ac:dyDescent="0.2"/>
    <row r="410" s="417" customFormat="1" x14ac:dyDescent="0.2"/>
    <row r="411" s="417" customFormat="1" x14ac:dyDescent="0.2"/>
    <row r="412" s="417" customFormat="1" x14ac:dyDescent="0.2"/>
    <row r="413" s="417" customFormat="1" x14ac:dyDescent="0.2"/>
    <row r="414" s="417" customFormat="1" x14ac:dyDescent="0.2"/>
    <row r="415" s="417" customFormat="1" x14ac:dyDescent="0.2"/>
    <row r="416" s="417" customFormat="1" x14ac:dyDescent="0.2"/>
    <row r="417" s="417" customFormat="1" x14ac:dyDescent="0.2"/>
    <row r="418" s="417" customFormat="1" x14ac:dyDescent="0.2"/>
    <row r="419" s="417" customFormat="1" x14ac:dyDescent="0.2"/>
    <row r="420" s="417" customFormat="1" x14ac:dyDescent="0.2"/>
    <row r="421" s="417" customFormat="1" x14ac:dyDescent="0.2"/>
    <row r="422" s="417" customFormat="1" x14ac:dyDescent="0.2"/>
    <row r="423" s="417" customFormat="1" x14ac:dyDescent="0.2"/>
    <row r="424" s="417" customFormat="1" x14ac:dyDescent="0.2"/>
    <row r="425" s="417" customFormat="1" x14ac:dyDescent="0.2"/>
    <row r="426" s="417" customFormat="1" x14ac:dyDescent="0.2"/>
    <row r="427" s="417" customFormat="1" x14ac:dyDescent="0.2"/>
    <row r="428" s="417" customFormat="1" x14ac:dyDescent="0.2"/>
    <row r="429" s="417" customFormat="1" x14ac:dyDescent="0.2"/>
    <row r="430" s="417" customFormat="1" x14ac:dyDescent="0.2"/>
    <row r="431" s="417" customFormat="1" x14ac:dyDescent="0.2"/>
    <row r="432" s="417" customFormat="1" x14ac:dyDescent="0.2"/>
    <row r="433" s="417" customFormat="1" x14ac:dyDescent="0.2"/>
    <row r="434" s="417" customFormat="1" x14ac:dyDescent="0.2"/>
    <row r="435" s="417" customFormat="1" x14ac:dyDescent="0.2"/>
    <row r="436" s="417" customFormat="1" x14ac:dyDescent="0.2"/>
    <row r="437" s="417" customFormat="1" x14ac:dyDescent="0.2"/>
    <row r="438" s="417" customFormat="1" x14ac:dyDescent="0.2"/>
    <row r="439" s="417" customFormat="1" x14ac:dyDescent="0.2"/>
    <row r="440" s="417" customFormat="1" x14ac:dyDescent="0.2"/>
    <row r="441" s="417" customFormat="1" x14ac:dyDescent="0.2"/>
    <row r="442" s="417" customFormat="1" x14ac:dyDescent="0.2"/>
    <row r="443" s="417" customFormat="1" x14ac:dyDescent="0.2"/>
    <row r="444" s="417" customFormat="1" x14ac:dyDescent="0.2"/>
    <row r="445" s="417" customFormat="1" x14ac:dyDescent="0.2"/>
    <row r="446" s="417" customFormat="1" x14ac:dyDescent="0.2"/>
    <row r="447" s="417" customFormat="1" x14ac:dyDescent="0.2"/>
    <row r="448" s="417" customFormat="1" x14ac:dyDescent="0.2"/>
    <row r="449" s="417" customFormat="1" x14ac:dyDescent="0.2"/>
    <row r="450" s="417" customFormat="1" x14ac:dyDescent="0.2"/>
    <row r="451" s="417" customFormat="1" x14ac:dyDescent="0.2"/>
    <row r="452" s="417" customFormat="1" x14ac:dyDescent="0.2"/>
    <row r="453" s="417" customFormat="1" x14ac:dyDescent="0.2"/>
    <row r="454" s="417" customFormat="1" x14ac:dyDescent="0.2"/>
    <row r="455" s="417" customFormat="1" x14ac:dyDescent="0.2"/>
    <row r="456" s="417" customFormat="1" x14ac:dyDescent="0.2"/>
    <row r="457" s="417" customFormat="1" x14ac:dyDescent="0.2"/>
    <row r="458" s="417" customFormat="1" x14ac:dyDescent="0.2"/>
    <row r="459" s="417" customFormat="1" x14ac:dyDescent="0.2"/>
    <row r="460" s="417" customFormat="1" x14ac:dyDescent="0.2"/>
    <row r="461" s="417" customFormat="1" x14ac:dyDescent="0.2"/>
    <row r="462" s="417" customFormat="1" x14ac:dyDescent="0.2"/>
    <row r="463" s="417" customFormat="1" x14ac:dyDescent="0.2"/>
    <row r="464" s="417" customFormat="1" x14ac:dyDescent="0.2"/>
    <row r="465" s="417" customFormat="1" x14ac:dyDescent="0.2"/>
    <row r="466" s="417" customFormat="1" x14ac:dyDescent="0.2"/>
    <row r="467" s="417" customFormat="1" x14ac:dyDescent="0.2"/>
    <row r="468" s="417" customFormat="1" x14ac:dyDescent="0.2"/>
    <row r="469" s="417" customFormat="1" x14ac:dyDescent="0.2"/>
    <row r="470" s="417" customFormat="1" x14ac:dyDescent="0.2"/>
    <row r="471" s="417" customFormat="1" x14ac:dyDescent="0.2"/>
    <row r="472" s="417" customFormat="1" x14ac:dyDescent="0.2"/>
    <row r="473" s="417" customFormat="1" x14ac:dyDescent="0.2"/>
    <row r="474" s="417" customFormat="1" x14ac:dyDescent="0.2"/>
    <row r="475" s="417" customFormat="1" x14ac:dyDescent="0.2"/>
    <row r="476" s="417" customFormat="1" x14ac:dyDescent="0.2"/>
    <row r="477" s="417" customFormat="1" x14ac:dyDescent="0.2"/>
    <row r="478" s="417" customFormat="1" x14ac:dyDescent="0.2"/>
    <row r="479" s="417" customFormat="1" x14ac:dyDescent="0.2"/>
    <row r="480" s="417" customFormat="1" x14ac:dyDescent="0.2"/>
    <row r="481" s="417" customFormat="1" x14ac:dyDescent="0.2"/>
    <row r="482" s="417" customFormat="1" x14ac:dyDescent="0.2"/>
    <row r="483" s="417" customFormat="1" x14ac:dyDescent="0.2"/>
    <row r="484" s="417" customFormat="1" x14ac:dyDescent="0.2"/>
    <row r="485" s="417" customFormat="1" x14ac:dyDescent="0.2"/>
    <row r="486" s="417" customFormat="1" x14ac:dyDescent="0.2"/>
    <row r="487" s="417" customFormat="1" x14ac:dyDescent="0.2"/>
    <row r="488" s="417" customFormat="1" x14ac:dyDescent="0.2"/>
    <row r="489" s="417" customFormat="1" x14ac:dyDescent="0.2"/>
    <row r="490" s="417" customFormat="1" x14ac:dyDescent="0.2"/>
    <row r="491" s="417" customFormat="1" x14ac:dyDescent="0.2"/>
    <row r="492" s="417" customFormat="1" x14ac:dyDescent="0.2"/>
    <row r="493" s="417" customFormat="1" x14ac:dyDescent="0.2"/>
    <row r="494" s="417" customFormat="1" x14ac:dyDescent="0.2"/>
    <row r="495" s="417" customFormat="1" x14ac:dyDescent="0.2"/>
    <row r="496" s="417" customFormat="1" x14ac:dyDescent="0.2"/>
    <row r="497" s="417" customFormat="1" x14ac:dyDescent="0.2"/>
    <row r="498" s="417" customFormat="1" x14ac:dyDescent="0.2"/>
    <row r="499" s="417" customFormat="1" x14ac:dyDescent="0.2"/>
    <row r="500" s="417" customFormat="1" x14ac:dyDescent="0.2"/>
    <row r="501" s="417" customFormat="1" x14ac:dyDescent="0.2"/>
    <row r="502" s="417" customFormat="1" x14ac:dyDescent="0.2"/>
    <row r="503" s="417" customFormat="1" x14ac:dyDescent="0.2"/>
    <row r="504" s="417" customFormat="1" x14ac:dyDescent="0.2"/>
    <row r="505" s="417" customFormat="1" x14ac:dyDescent="0.2"/>
    <row r="506" s="417" customFormat="1" x14ac:dyDescent="0.2"/>
    <row r="507" s="417" customFormat="1" x14ac:dyDescent="0.2"/>
    <row r="508" s="417" customFormat="1" x14ac:dyDescent="0.2"/>
    <row r="509" s="417" customFormat="1" x14ac:dyDescent="0.2"/>
    <row r="510" s="417" customFormat="1" x14ac:dyDescent="0.2"/>
    <row r="511" s="417" customFormat="1" x14ac:dyDescent="0.2"/>
    <row r="512" s="417" customFormat="1" x14ac:dyDescent="0.2"/>
    <row r="513" s="417" customFormat="1" x14ac:dyDescent="0.2"/>
    <row r="514" s="417" customFormat="1" x14ac:dyDescent="0.2"/>
    <row r="515" s="417" customFormat="1" x14ac:dyDescent="0.2"/>
    <row r="516" s="417" customFormat="1" x14ac:dyDescent="0.2"/>
    <row r="517" s="417" customFormat="1" x14ac:dyDescent="0.2"/>
    <row r="518" s="417" customFormat="1" x14ac:dyDescent="0.2"/>
    <row r="519" s="417" customFormat="1" x14ac:dyDescent="0.2"/>
    <row r="520" s="417" customFormat="1" x14ac:dyDescent="0.2"/>
    <row r="521" s="417" customFormat="1" x14ac:dyDescent="0.2"/>
    <row r="522" s="417" customFormat="1" x14ac:dyDescent="0.2"/>
    <row r="523" s="417" customFormat="1" x14ac:dyDescent="0.2"/>
    <row r="524" s="417" customFormat="1" x14ac:dyDescent="0.2"/>
    <row r="525" s="417" customFormat="1" x14ac:dyDescent="0.2"/>
  </sheetData>
  <sheetProtection algorithmName="SHA-512" hashValue="Ko9z9r+/RjpnwdY+6C23KO3dBc/0Z1EWhGQ7Hn5RL52MbwF/27LKE9O7BcjYeucTXqQXvFIDpy5lQlFbd6Cvow==" saltValue="A9lb4HZ7zlaX0VSYEA4jKw==" spinCount="100000" sheet="1" formatColumns="0" formatRows="0"/>
  <mergeCells count="1201">
    <mergeCell ref="H10:L10"/>
    <mergeCell ref="B12:O12"/>
    <mergeCell ref="C14:E14"/>
    <mergeCell ref="H14:K14"/>
    <mergeCell ref="C16:K16"/>
    <mergeCell ref="C18:D18"/>
    <mergeCell ref="H18:K18"/>
    <mergeCell ref="B1:O1"/>
    <mergeCell ref="B4:C4"/>
    <mergeCell ref="E4:G4"/>
    <mergeCell ref="K4:N4"/>
    <mergeCell ref="E6:L6"/>
    <mergeCell ref="E8:L8"/>
    <mergeCell ref="AC41:AP41"/>
    <mergeCell ref="AQ41:BD41"/>
    <mergeCell ref="BE41:BR41"/>
    <mergeCell ref="BS41:CF41"/>
    <mergeCell ref="CG41:CT41"/>
    <mergeCell ref="CU41:DH41"/>
    <mergeCell ref="B31:C31"/>
    <mergeCell ref="B32:C32"/>
    <mergeCell ref="B33:C33"/>
    <mergeCell ref="B34:C34"/>
    <mergeCell ref="B40:O40"/>
    <mergeCell ref="A41:N41"/>
    <mergeCell ref="O41:AB41"/>
    <mergeCell ref="B25:O25"/>
    <mergeCell ref="A26:N26"/>
    <mergeCell ref="B27:C27"/>
    <mergeCell ref="B28:C28"/>
    <mergeCell ref="B29:C29"/>
    <mergeCell ref="B30:C30"/>
    <mergeCell ref="JU41:KH41"/>
    <mergeCell ref="KI41:KV41"/>
    <mergeCell ref="KW41:LJ41"/>
    <mergeCell ref="LK41:LX41"/>
    <mergeCell ref="LY41:ML41"/>
    <mergeCell ref="MM41:MZ41"/>
    <mergeCell ref="GO41:HB41"/>
    <mergeCell ref="HC41:HP41"/>
    <mergeCell ref="HQ41:ID41"/>
    <mergeCell ref="IE41:IR41"/>
    <mergeCell ref="IS41:JF41"/>
    <mergeCell ref="JG41:JT41"/>
    <mergeCell ref="DI41:DV41"/>
    <mergeCell ref="DW41:EJ41"/>
    <mergeCell ref="EK41:EX41"/>
    <mergeCell ref="EY41:FL41"/>
    <mergeCell ref="FM41:FZ41"/>
    <mergeCell ref="GA41:GN41"/>
    <mergeCell ref="TM41:TZ41"/>
    <mergeCell ref="UA41:UN41"/>
    <mergeCell ref="UO41:VB41"/>
    <mergeCell ref="VC41:VP41"/>
    <mergeCell ref="VQ41:WD41"/>
    <mergeCell ref="WE41:WR41"/>
    <mergeCell ref="QG41:QT41"/>
    <mergeCell ref="QU41:RH41"/>
    <mergeCell ref="RI41:RV41"/>
    <mergeCell ref="RW41:SJ41"/>
    <mergeCell ref="SK41:SX41"/>
    <mergeCell ref="SY41:TL41"/>
    <mergeCell ref="NA41:NN41"/>
    <mergeCell ref="NO41:OB41"/>
    <mergeCell ref="OC41:OP41"/>
    <mergeCell ref="OQ41:PD41"/>
    <mergeCell ref="PE41:PR41"/>
    <mergeCell ref="PS41:QF41"/>
    <mergeCell ref="ADE41:ADR41"/>
    <mergeCell ref="ADS41:AEF41"/>
    <mergeCell ref="AEG41:AET41"/>
    <mergeCell ref="AEU41:AFH41"/>
    <mergeCell ref="AFI41:AFV41"/>
    <mergeCell ref="AFW41:AGJ41"/>
    <mergeCell ref="ZY41:AAL41"/>
    <mergeCell ref="AAM41:AAZ41"/>
    <mergeCell ref="ABA41:ABN41"/>
    <mergeCell ref="ABO41:ACB41"/>
    <mergeCell ref="ACC41:ACP41"/>
    <mergeCell ref="ACQ41:ADD41"/>
    <mergeCell ref="WS41:XF41"/>
    <mergeCell ref="XG41:XT41"/>
    <mergeCell ref="XU41:YH41"/>
    <mergeCell ref="YI41:YV41"/>
    <mergeCell ref="YW41:ZJ41"/>
    <mergeCell ref="ZK41:ZX41"/>
    <mergeCell ref="AMW41:ANJ41"/>
    <mergeCell ref="ANK41:ANX41"/>
    <mergeCell ref="ANY41:AOL41"/>
    <mergeCell ref="AOM41:AOZ41"/>
    <mergeCell ref="APA41:APN41"/>
    <mergeCell ref="APO41:AQB41"/>
    <mergeCell ref="AJQ41:AKD41"/>
    <mergeCell ref="AKE41:AKR41"/>
    <mergeCell ref="AKS41:ALF41"/>
    <mergeCell ref="ALG41:ALT41"/>
    <mergeCell ref="ALU41:AMH41"/>
    <mergeCell ref="AMI41:AMV41"/>
    <mergeCell ref="AGK41:AGX41"/>
    <mergeCell ref="AGY41:AHL41"/>
    <mergeCell ref="AHM41:AHZ41"/>
    <mergeCell ref="AIA41:AIN41"/>
    <mergeCell ref="AIO41:AJB41"/>
    <mergeCell ref="AJC41:AJP41"/>
    <mergeCell ref="AWO41:AXB41"/>
    <mergeCell ref="AXC41:AXP41"/>
    <mergeCell ref="AXQ41:AYD41"/>
    <mergeCell ref="AYE41:AYR41"/>
    <mergeCell ref="AYS41:AZF41"/>
    <mergeCell ref="AZG41:AZT41"/>
    <mergeCell ref="ATI41:ATV41"/>
    <mergeCell ref="ATW41:AUJ41"/>
    <mergeCell ref="AUK41:AUX41"/>
    <mergeCell ref="AUY41:AVL41"/>
    <mergeCell ref="AVM41:AVZ41"/>
    <mergeCell ref="AWA41:AWN41"/>
    <mergeCell ref="AQC41:AQP41"/>
    <mergeCell ref="AQQ41:ARD41"/>
    <mergeCell ref="ARE41:ARR41"/>
    <mergeCell ref="ARS41:ASF41"/>
    <mergeCell ref="ASG41:AST41"/>
    <mergeCell ref="ASU41:ATH41"/>
    <mergeCell ref="BGG41:BGT41"/>
    <mergeCell ref="BGU41:BHH41"/>
    <mergeCell ref="BHI41:BHV41"/>
    <mergeCell ref="BHW41:BIJ41"/>
    <mergeCell ref="BIK41:BIX41"/>
    <mergeCell ref="BIY41:BJL41"/>
    <mergeCell ref="BDA41:BDN41"/>
    <mergeCell ref="BDO41:BEB41"/>
    <mergeCell ref="BEC41:BEP41"/>
    <mergeCell ref="BEQ41:BFD41"/>
    <mergeCell ref="BFE41:BFR41"/>
    <mergeCell ref="BFS41:BGF41"/>
    <mergeCell ref="AZU41:BAH41"/>
    <mergeCell ref="BAI41:BAV41"/>
    <mergeCell ref="BAW41:BBJ41"/>
    <mergeCell ref="BBK41:BBX41"/>
    <mergeCell ref="BBY41:BCL41"/>
    <mergeCell ref="BCM41:BCZ41"/>
    <mergeCell ref="BPY41:BQL41"/>
    <mergeCell ref="BQM41:BQZ41"/>
    <mergeCell ref="BRA41:BRN41"/>
    <mergeCell ref="BRO41:BSB41"/>
    <mergeCell ref="BSC41:BSP41"/>
    <mergeCell ref="BSQ41:BTD41"/>
    <mergeCell ref="BMS41:BNF41"/>
    <mergeCell ref="BNG41:BNT41"/>
    <mergeCell ref="BNU41:BOH41"/>
    <mergeCell ref="BOI41:BOV41"/>
    <mergeCell ref="BOW41:BPJ41"/>
    <mergeCell ref="BPK41:BPX41"/>
    <mergeCell ref="BJM41:BJZ41"/>
    <mergeCell ref="BKA41:BKN41"/>
    <mergeCell ref="BKO41:BLB41"/>
    <mergeCell ref="BLC41:BLP41"/>
    <mergeCell ref="BLQ41:BMD41"/>
    <mergeCell ref="BME41:BMR41"/>
    <mergeCell ref="BZQ41:CAD41"/>
    <mergeCell ref="CAE41:CAR41"/>
    <mergeCell ref="CAS41:CBF41"/>
    <mergeCell ref="CBG41:CBT41"/>
    <mergeCell ref="CBU41:CCH41"/>
    <mergeCell ref="CCI41:CCV41"/>
    <mergeCell ref="BWK41:BWX41"/>
    <mergeCell ref="BWY41:BXL41"/>
    <mergeCell ref="BXM41:BXZ41"/>
    <mergeCell ref="BYA41:BYN41"/>
    <mergeCell ref="BYO41:BZB41"/>
    <mergeCell ref="BZC41:BZP41"/>
    <mergeCell ref="BTE41:BTR41"/>
    <mergeCell ref="BTS41:BUF41"/>
    <mergeCell ref="BUG41:BUT41"/>
    <mergeCell ref="BUU41:BVH41"/>
    <mergeCell ref="BVI41:BVV41"/>
    <mergeCell ref="BVW41:BWJ41"/>
    <mergeCell ref="CJI41:CJV41"/>
    <mergeCell ref="CJW41:CKJ41"/>
    <mergeCell ref="CKK41:CKX41"/>
    <mergeCell ref="CKY41:CLL41"/>
    <mergeCell ref="CLM41:CLZ41"/>
    <mergeCell ref="CMA41:CMN41"/>
    <mergeCell ref="CGC41:CGP41"/>
    <mergeCell ref="CGQ41:CHD41"/>
    <mergeCell ref="CHE41:CHR41"/>
    <mergeCell ref="CHS41:CIF41"/>
    <mergeCell ref="CIG41:CIT41"/>
    <mergeCell ref="CIU41:CJH41"/>
    <mergeCell ref="CCW41:CDJ41"/>
    <mergeCell ref="CDK41:CDX41"/>
    <mergeCell ref="CDY41:CEL41"/>
    <mergeCell ref="CEM41:CEZ41"/>
    <mergeCell ref="CFA41:CFN41"/>
    <mergeCell ref="CFO41:CGB41"/>
    <mergeCell ref="CTA41:CTN41"/>
    <mergeCell ref="CTO41:CUB41"/>
    <mergeCell ref="CUC41:CUP41"/>
    <mergeCell ref="CUQ41:CVD41"/>
    <mergeCell ref="CVE41:CVR41"/>
    <mergeCell ref="CVS41:CWF41"/>
    <mergeCell ref="CPU41:CQH41"/>
    <mergeCell ref="CQI41:CQV41"/>
    <mergeCell ref="CQW41:CRJ41"/>
    <mergeCell ref="CRK41:CRX41"/>
    <mergeCell ref="CRY41:CSL41"/>
    <mergeCell ref="CSM41:CSZ41"/>
    <mergeCell ref="CMO41:CNB41"/>
    <mergeCell ref="CNC41:CNP41"/>
    <mergeCell ref="CNQ41:COD41"/>
    <mergeCell ref="COE41:COR41"/>
    <mergeCell ref="COS41:CPF41"/>
    <mergeCell ref="CPG41:CPT41"/>
    <mergeCell ref="DCS41:DDF41"/>
    <mergeCell ref="DDG41:DDT41"/>
    <mergeCell ref="DDU41:DEH41"/>
    <mergeCell ref="DEI41:DEV41"/>
    <mergeCell ref="DEW41:DFJ41"/>
    <mergeCell ref="DFK41:DFX41"/>
    <mergeCell ref="CZM41:CZZ41"/>
    <mergeCell ref="DAA41:DAN41"/>
    <mergeCell ref="DAO41:DBB41"/>
    <mergeCell ref="DBC41:DBP41"/>
    <mergeCell ref="DBQ41:DCD41"/>
    <mergeCell ref="DCE41:DCR41"/>
    <mergeCell ref="CWG41:CWT41"/>
    <mergeCell ref="CWU41:CXH41"/>
    <mergeCell ref="CXI41:CXV41"/>
    <mergeCell ref="CXW41:CYJ41"/>
    <mergeCell ref="CYK41:CYX41"/>
    <mergeCell ref="CYY41:CZL41"/>
    <mergeCell ref="DMK41:DMX41"/>
    <mergeCell ref="DMY41:DNL41"/>
    <mergeCell ref="DNM41:DNZ41"/>
    <mergeCell ref="DOA41:DON41"/>
    <mergeCell ref="DOO41:DPB41"/>
    <mergeCell ref="DPC41:DPP41"/>
    <mergeCell ref="DJE41:DJR41"/>
    <mergeCell ref="DJS41:DKF41"/>
    <mergeCell ref="DKG41:DKT41"/>
    <mergeCell ref="DKU41:DLH41"/>
    <mergeCell ref="DLI41:DLV41"/>
    <mergeCell ref="DLW41:DMJ41"/>
    <mergeCell ref="DFY41:DGL41"/>
    <mergeCell ref="DGM41:DGZ41"/>
    <mergeCell ref="DHA41:DHN41"/>
    <mergeCell ref="DHO41:DIB41"/>
    <mergeCell ref="DIC41:DIP41"/>
    <mergeCell ref="DIQ41:DJD41"/>
    <mergeCell ref="DWC41:DWP41"/>
    <mergeCell ref="DWQ41:DXD41"/>
    <mergeCell ref="DXE41:DXR41"/>
    <mergeCell ref="DXS41:DYF41"/>
    <mergeCell ref="DYG41:DYT41"/>
    <mergeCell ref="DYU41:DZH41"/>
    <mergeCell ref="DSW41:DTJ41"/>
    <mergeCell ref="DTK41:DTX41"/>
    <mergeCell ref="DTY41:DUL41"/>
    <mergeCell ref="DUM41:DUZ41"/>
    <mergeCell ref="DVA41:DVN41"/>
    <mergeCell ref="DVO41:DWB41"/>
    <mergeCell ref="DPQ41:DQD41"/>
    <mergeCell ref="DQE41:DQR41"/>
    <mergeCell ref="DQS41:DRF41"/>
    <mergeCell ref="DRG41:DRT41"/>
    <mergeCell ref="DRU41:DSH41"/>
    <mergeCell ref="DSI41:DSV41"/>
    <mergeCell ref="EFU41:EGH41"/>
    <mergeCell ref="EGI41:EGV41"/>
    <mergeCell ref="EGW41:EHJ41"/>
    <mergeCell ref="EHK41:EHX41"/>
    <mergeCell ref="EHY41:EIL41"/>
    <mergeCell ref="EIM41:EIZ41"/>
    <mergeCell ref="ECO41:EDB41"/>
    <mergeCell ref="EDC41:EDP41"/>
    <mergeCell ref="EDQ41:EED41"/>
    <mergeCell ref="EEE41:EER41"/>
    <mergeCell ref="EES41:EFF41"/>
    <mergeCell ref="EFG41:EFT41"/>
    <mergeCell ref="DZI41:DZV41"/>
    <mergeCell ref="DZW41:EAJ41"/>
    <mergeCell ref="EAK41:EAX41"/>
    <mergeCell ref="EAY41:EBL41"/>
    <mergeCell ref="EBM41:EBZ41"/>
    <mergeCell ref="ECA41:ECN41"/>
    <mergeCell ref="EPM41:EPZ41"/>
    <mergeCell ref="EQA41:EQN41"/>
    <mergeCell ref="EQO41:ERB41"/>
    <mergeCell ref="ERC41:ERP41"/>
    <mergeCell ref="ERQ41:ESD41"/>
    <mergeCell ref="ESE41:ESR41"/>
    <mergeCell ref="EMG41:EMT41"/>
    <mergeCell ref="EMU41:ENH41"/>
    <mergeCell ref="ENI41:ENV41"/>
    <mergeCell ref="ENW41:EOJ41"/>
    <mergeCell ref="EOK41:EOX41"/>
    <mergeCell ref="EOY41:EPL41"/>
    <mergeCell ref="EJA41:EJN41"/>
    <mergeCell ref="EJO41:EKB41"/>
    <mergeCell ref="EKC41:EKP41"/>
    <mergeCell ref="EKQ41:ELD41"/>
    <mergeCell ref="ELE41:ELR41"/>
    <mergeCell ref="ELS41:EMF41"/>
    <mergeCell ref="EZE41:EZR41"/>
    <mergeCell ref="EZS41:FAF41"/>
    <mergeCell ref="FAG41:FAT41"/>
    <mergeCell ref="FAU41:FBH41"/>
    <mergeCell ref="FBI41:FBV41"/>
    <mergeCell ref="FBW41:FCJ41"/>
    <mergeCell ref="EVY41:EWL41"/>
    <mergeCell ref="EWM41:EWZ41"/>
    <mergeCell ref="EXA41:EXN41"/>
    <mergeCell ref="EXO41:EYB41"/>
    <mergeCell ref="EYC41:EYP41"/>
    <mergeCell ref="EYQ41:EZD41"/>
    <mergeCell ref="ESS41:ETF41"/>
    <mergeCell ref="ETG41:ETT41"/>
    <mergeCell ref="ETU41:EUH41"/>
    <mergeCell ref="EUI41:EUV41"/>
    <mergeCell ref="EUW41:EVJ41"/>
    <mergeCell ref="EVK41:EVX41"/>
    <mergeCell ref="FIW41:FJJ41"/>
    <mergeCell ref="FJK41:FJX41"/>
    <mergeCell ref="FJY41:FKL41"/>
    <mergeCell ref="FKM41:FKZ41"/>
    <mergeCell ref="FLA41:FLN41"/>
    <mergeCell ref="FLO41:FMB41"/>
    <mergeCell ref="FFQ41:FGD41"/>
    <mergeCell ref="FGE41:FGR41"/>
    <mergeCell ref="FGS41:FHF41"/>
    <mergeCell ref="FHG41:FHT41"/>
    <mergeCell ref="FHU41:FIH41"/>
    <mergeCell ref="FII41:FIV41"/>
    <mergeCell ref="FCK41:FCX41"/>
    <mergeCell ref="FCY41:FDL41"/>
    <mergeCell ref="FDM41:FDZ41"/>
    <mergeCell ref="FEA41:FEN41"/>
    <mergeCell ref="FEO41:FFB41"/>
    <mergeCell ref="FFC41:FFP41"/>
    <mergeCell ref="FSO41:FTB41"/>
    <mergeCell ref="FTC41:FTP41"/>
    <mergeCell ref="FTQ41:FUD41"/>
    <mergeCell ref="FUE41:FUR41"/>
    <mergeCell ref="FUS41:FVF41"/>
    <mergeCell ref="FVG41:FVT41"/>
    <mergeCell ref="FPI41:FPV41"/>
    <mergeCell ref="FPW41:FQJ41"/>
    <mergeCell ref="FQK41:FQX41"/>
    <mergeCell ref="FQY41:FRL41"/>
    <mergeCell ref="FRM41:FRZ41"/>
    <mergeCell ref="FSA41:FSN41"/>
    <mergeCell ref="FMC41:FMP41"/>
    <mergeCell ref="FMQ41:FND41"/>
    <mergeCell ref="FNE41:FNR41"/>
    <mergeCell ref="FNS41:FOF41"/>
    <mergeCell ref="FOG41:FOT41"/>
    <mergeCell ref="FOU41:FPH41"/>
    <mergeCell ref="GCG41:GCT41"/>
    <mergeCell ref="GCU41:GDH41"/>
    <mergeCell ref="GDI41:GDV41"/>
    <mergeCell ref="GDW41:GEJ41"/>
    <mergeCell ref="GEK41:GEX41"/>
    <mergeCell ref="GEY41:GFL41"/>
    <mergeCell ref="FZA41:FZN41"/>
    <mergeCell ref="FZO41:GAB41"/>
    <mergeCell ref="GAC41:GAP41"/>
    <mergeCell ref="GAQ41:GBD41"/>
    <mergeCell ref="GBE41:GBR41"/>
    <mergeCell ref="GBS41:GCF41"/>
    <mergeCell ref="FVU41:FWH41"/>
    <mergeCell ref="FWI41:FWV41"/>
    <mergeCell ref="FWW41:FXJ41"/>
    <mergeCell ref="FXK41:FXX41"/>
    <mergeCell ref="FXY41:FYL41"/>
    <mergeCell ref="FYM41:FYZ41"/>
    <mergeCell ref="GLY41:GML41"/>
    <mergeCell ref="GMM41:GMZ41"/>
    <mergeCell ref="GNA41:GNN41"/>
    <mergeCell ref="GNO41:GOB41"/>
    <mergeCell ref="GOC41:GOP41"/>
    <mergeCell ref="GOQ41:GPD41"/>
    <mergeCell ref="GIS41:GJF41"/>
    <mergeCell ref="GJG41:GJT41"/>
    <mergeCell ref="GJU41:GKH41"/>
    <mergeCell ref="GKI41:GKV41"/>
    <mergeCell ref="GKW41:GLJ41"/>
    <mergeCell ref="GLK41:GLX41"/>
    <mergeCell ref="GFM41:GFZ41"/>
    <mergeCell ref="GGA41:GGN41"/>
    <mergeCell ref="GGO41:GHB41"/>
    <mergeCell ref="GHC41:GHP41"/>
    <mergeCell ref="GHQ41:GID41"/>
    <mergeCell ref="GIE41:GIR41"/>
    <mergeCell ref="GVQ41:GWD41"/>
    <mergeCell ref="GWE41:GWR41"/>
    <mergeCell ref="GWS41:GXF41"/>
    <mergeCell ref="GXG41:GXT41"/>
    <mergeCell ref="GXU41:GYH41"/>
    <mergeCell ref="GYI41:GYV41"/>
    <mergeCell ref="GSK41:GSX41"/>
    <mergeCell ref="GSY41:GTL41"/>
    <mergeCell ref="GTM41:GTZ41"/>
    <mergeCell ref="GUA41:GUN41"/>
    <mergeCell ref="GUO41:GVB41"/>
    <mergeCell ref="GVC41:GVP41"/>
    <mergeCell ref="GPE41:GPR41"/>
    <mergeCell ref="GPS41:GQF41"/>
    <mergeCell ref="GQG41:GQT41"/>
    <mergeCell ref="GQU41:GRH41"/>
    <mergeCell ref="GRI41:GRV41"/>
    <mergeCell ref="GRW41:GSJ41"/>
    <mergeCell ref="HFI41:HFV41"/>
    <mergeCell ref="HFW41:HGJ41"/>
    <mergeCell ref="HGK41:HGX41"/>
    <mergeCell ref="HGY41:HHL41"/>
    <mergeCell ref="HHM41:HHZ41"/>
    <mergeCell ref="HIA41:HIN41"/>
    <mergeCell ref="HCC41:HCP41"/>
    <mergeCell ref="HCQ41:HDD41"/>
    <mergeCell ref="HDE41:HDR41"/>
    <mergeCell ref="HDS41:HEF41"/>
    <mergeCell ref="HEG41:HET41"/>
    <mergeCell ref="HEU41:HFH41"/>
    <mergeCell ref="GYW41:GZJ41"/>
    <mergeCell ref="GZK41:GZX41"/>
    <mergeCell ref="GZY41:HAL41"/>
    <mergeCell ref="HAM41:HAZ41"/>
    <mergeCell ref="HBA41:HBN41"/>
    <mergeCell ref="HBO41:HCB41"/>
    <mergeCell ref="HPA41:HPN41"/>
    <mergeCell ref="HPO41:HQB41"/>
    <mergeCell ref="HQC41:HQP41"/>
    <mergeCell ref="HQQ41:HRD41"/>
    <mergeCell ref="HRE41:HRR41"/>
    <mergeCell ref="HRS41:HSF41"/>
    <mergeCell ref="HLU41:HMH41"/>
    <mergeCell ref="HMI41:HMV41"/>
    <mergeCell ref="HMW41:HNJ41"/>
    <mergeCell ref="HNK41:HNX41"/>
    <mergeCell ref="HNY41:HOL41"/>
    <mergeCell ref="HOM41:HOZ41"/>
    <mergeCell ref="HIO41:HJB41"/>
    <mergeCell ref="HJC41:HJP41"/>
    <mergeCell ref="HJQ41:HKD41"/>
    <mergeCell ref="HKE41:HKR41"/>
    <mergeCell ref="HKS41:HLF41"/>
    <mergeCell ref="HLG41:HLT41"/>
    <mergeCell ref="HYS41:HZF41"/>
    <mergeCell ref="HZG41:HZT41"/>
    <mergeCell ref="HZU41:IAH41"/>
    <mergeCell ref="IAI41:IAV41"/>
    <mergeCell ref="IAW41:IBJ41"/>
    <mergeCell ref="IBK41:IBX41"/>
    <mergeCell ref="HVM41:HVZ41"/>
    <mergeCell ref="HWA41:HWN41"/>
    <mergeCell ref="HWO41:HXB41"/>
    <mergeCell ref="HXC41:HXP41"/>
    <mergeCell ref="HXQ41:HYD41"/>
    <mergeCell ref="HYE41:HYR41"/>
    <mergeCell ref="HSG41:HST41"/>
    <mergeCell ref="HSU41:HTH41"/>
    <mergeCell ref="HTI41:HTV41"/>
    <mergeCell ref="HTW41:HUJ41"/>
    <mergeCell ref="HUK41:HUX41"/>
    <mergeCell ref="HUY41:HVL41"/>
    <mergeCell ref="IIK41:IIX41"/>
    <mergeCell ref="IIY41:IJL41"/>
    <mergeCell ref="IJM41:IJZ41"/>
    <mergeCell ref="IKA41:IKN41"/>
    <mergeCell ref="IKO41:ILB41"/>
    <mergeCell ref="ILC41:ILP41"/>
    <mergeCell ref="IFE41:IFR41"/>
    <mergeCell ref="IFS41:IGF41"/>
    <mergeCell ref="IGG41:IGT41"/>
    <mergeCell ref="IGU41:IHH41"/>
    <mergeCell ref="IHI41:IHV41"/>
    <mergeCell ref="IHW41:IIJ41"/>
    <mergeCell ref="IBY41:ICL41"/>
    <mergeCell ref="ICM41:ICZ41"/>
    <mergeCell ref="IDA41:IDN41"/>
    <mergeCell ref="IDO41:IEB41"/>
    <mergeCell ref="IEC41:IEP41"/>
    <mergeCell ref="IEQ41:IFD41"/>
    <mergeCell ref="ISC41:ISP41"/>
    <mergeCell ref="ISQ41:ITD41"/>
    <mergeCell ref="ITE41:ITR41"/>
    <mergeCell ref="ITS41:IUF41"/>
    <mergeCell ref="IUG41:IUT41"/>
    <mergeCell ref="IUU41:IVH41"/>
    <mergeCell ref="IOW41:IPJ41"/>
    <mergeCell ref="IPK41:IPX41"/>
    <mergeCell ref="IPY41:IQL41"/>
    <mergeCell ref="IQM41:IQZ41"/>
    <mergeCell ref="IRA41:IRN41"/>
    <mergeCell ref="IRO41:ISB41"/>
    <mergeCell ref="ILQ41:IMD41"/>
    <mergeCell ref="IME41:IMR41"/>
    <mergeCell ref="IMS41:INF41"/>
    <mergeCell ref="ING41:INT41"/>
    <mergeCell ref="INU41:IOH41"/>
    <mergeCell ref="IOI41:IOV41"/>
    <mergeCell ref="JBU41:JCH41"/>
    <mergeCell ref="JCI41:JCV41"/>
    <mergeCell ref="JCW41:JDJ41"/>
    <mergeCell ref="JDK41:JDX41"/>
    <mergeCell ref="JDY41:JEL41"/>
    <mergeCell ref="JEM41:JEZ41"/>
    <mergeCell ref="IYO41:IZB41"/>
    <mergeCell ref="IZC41:IZP41"/>
    <mergeCell ref="IZQ41:JAD41"/>
    <mergeCell ref="JAE41:JAR41"/>
    <mergeCell ref="JAS41:JBF41"/>
    <mergeCell ref="JBG41:JBT41"/>
    <mergeCell ref="IVI41:IVV41"/>
    <mergeCell ref="IVW41:IWJ41"/>
    <mergeCell ref="IWK41:IWX41"/>
    <mergeCell ref="IWY41:IXL41"/>
    <mergeCell ref="IXM41:IXZ41"/>
    <mergeCell ref="IYA41:IYN41"/>
    <mergeCell ref="JLM41:JLZ41"/>
    <mergeCell ref="JMA41:JMN41"/>
    <mergeCell ref="JMO41:JNB41"/>
    <mergeCell ref="JNC41:JNP41"/>
    <mergeCell ref="JNQ41:JOD41"/>
    <mergeCell ref="JOE41:JOR41"/>
    <mergeCell ref="JIG41:JIT41"/>
    <mergeCell ref="JIU41:JJH41"/>
    <mergeCell ref="JJI41:JJV41"/>
    <mergeCell ref="JJW41:JKJ41"/>
    <mergeCell ref="JKK41:JKX41"/>
    <mergeCell ref="JKY41:JLL41"/>
    <mergeCell ref="JFA41:JFN41"/>
    <mergeCell ref="JFO41:JGB41"/>
    <mergeCell ref="JGC41:JGP41"/>
    <mergeCell ref="JGQ41:JHD41"/>
    <mergeCell ref="JHE41:JHR41"/>
    <mergeCell ref="JHS41:JIF41"/>
    <mergeCell ref="JVE41:JVR41"/>
    <mergeCell ref="JVS41:JWF41"/>
    <mergeCell ref="JWG41:JWT41"/>
    <mergeCell ref="JWU41:JXH41"/>
    <mergeCell ref="JXI41:JXV41"/>
    <mergeCell ref="JXW41:JYJ41"/>
    <mergeCell ref="JRY41:JSL41"/>
    <mergeCell ref="JSM41:JSZ41"/>
    <mergeCell ref="JTA41:JTN41"/>
    <mergeCell ref="JTO41:JUB41"/>
    <mergeCell ref="JUC41:JUP41"/>
    <mergeCell ref="JUQ41:JVD41"/>
    <mergeCell ref="JOS41:JPF41"/>
    <mergeCell ref="JPG41:JPT41"/>
    <mergeCell ref="JPU41:JQH41"/>
    <mergeCell ref="JQI41:JQV41"/>
    <mergeCell ref="JQW41:JRJ41"/>
    <mergeCell ref="JRK41:JRX41"/>
    <mergeCell ref="KEW41:KFJ41"/>
    <mergeCell ref="KFK41:KFX41"/>
    <mergeCell ref="KFY41:KGL41"/>
    <mergeCell ref="KGM41:KGZ41"/>
    <mergeCell ref="KHA41:KHN41"/>
    <mergeCell ref="KHO41:KIB41"/>
    <mergeCell ref="KBQ41:KCD41"/>
    <mergeCell ref="KCE41:KCR41"/>
    <mergeCell ref="KCS41:KDF41"/>
    <mergeCell ref="KDG41:KDT41"/>
    <mergeCell ref="KDU41:KEH41"/>
    <mergeCell ref="KEI41:KEV41"/>
    <mergeCell ref="JYK41:JYX41"/>
    <mergeCell ref="JYY41:JZL41"/>
    <mergeCell ref="JZM41:JZZ41"/>
    <mergeCell ref="KAA41:KAN41"/>
    <mergeCell ref="KAO41:KBB41"/>
    <mergeCell ref="KBC41:KBP41"/>
    <mergeCell ref="KOO41:KPB41"/>
    <mergeCell ref="KPC41:KPP41"/>
    <mergeCell ref="KPQ41:KQD41"/>
    <mergeCell ref="KQE41:KQR41"/>
    <mergeCell ref="KQS41:KRF41"/>
    <mergeCell ref="KRG41:KRT41"/>
    <mergeCell ref="KLI41:KLV41"/>
    <mergeCell ref="KLW41:KMJ41"/>
    <mergeCell ref="KMK41:KMX41"/>
    <mergeCell ref="KMY41:KNL41"/>
    <mergeCell ref="KNM41:KNZ41"/>
    <mergeCell ref="KOA41:KON41"/>
    <mergeCell ref="KIC41:KIP41"/>
    <mergeCell ref="KIQ41:KJD41"/>
    <mergeCell ref="KJE41:KJR41"/>
    <mergeCell ref="KJS41:KKF41"/>
    <mergeCell ref="KKG41:KKT41"/>
    <mergeCell ref="KKU41:KLH41"/>
    <mergeCell ref="KYG41:KYT41"/>
    <mergeCell ref="KYU41:KZH41"/>
    <mergeCell ref="KZI41:KZV41"/>
    <mergeCell ref="KZW41:LAJ41"/>
    <mergeCell ref="LAK41:LAX41"/>
    <mergeCell ref="LAY41:LBL41"/>
    <mergeCell ref="KVA41:KVN41"/>
    <mergeCell ref="KVO41:KWB41"/>
    <mergeCell ref="KWC41:KWP41"/>
    <mergeCell ref="KWQ41:KXD41"/>
    <mergeCell ref="KXE41:KXR41"/>
    <mergeCell ref="KXS41:KYF41"/>
    <mergeCell ref="KRU41:KSH41"/>
    <mergeCell ref="KSI41:KSV41"/>
    <mergeCell ref="KSW41:KTJ41"/>
    <mergeCell ref="KTK41:KTX41"/>
    <mergeCell ref="KTY41:KUL41"/>
    <mergeCell ref="KUM41:KUZ41"/>
    <mergeCell ref="LHY41:LIL41"/>
    <mergeCell ref="LIM41:LIZ41"/>
    <mergeCell ref="LJA41:LJN41"/>
    <mergeCell ref="LJO41:LKB41"/>
    <mergeCell ref="LKC41:LKP41"/>
    <mergeCell ref="LKQ41:LLD41"/>
    <mergeCell ref="LES41:LFF41"/>
    <mergeCell ref="LFG41:LFT41"/>
    <mergeCell ref="LFU41:LGH41"/>
    <mergeCell ref="LGI41:LGV41"/>
    <mergeCell ref="LGW41:LHJ41"/>
    <mergeCell ref="LHK41:LHX41"/>
    <mergeCell ref="LBM41:LBZ41"/>
    <mergeCell ref="LCA41:LCN41"/>
    <mergeCell ref="LCO41:LDB41"/>
    <mergeCell ref="LDC41:LDP41"/>
    <mergeCell ref="LDQ41:LED41"/>
    <mergeCell ref="LEE41:LER41"/>
    <mergeCell ref="LRQ41:LSD41"/>
    <mergeCell ref="LSE41:LSR41"/>
    <mergeCell ref="LSS41:LTF41"/>
    <mergeCell ref="LTG41:LTT41"/>
    <mergeCell ref="LTU41:LUH41"/>
    <mergeCell ref="LUI41:LUV41"/>
    <mergeCell ref="LOK41:LOX41"/>
    <mergeCell ref="LOY41:LPL41"/>
    <mergeCell ref="LPM41:LPZ41"/>
    <mergeCell ref="LQA41:LQN41"/>
    <mergeCell ref="LQO41:LRB41"/>
    <mergeCell ref="LRC41:LRP41"/>
    <mergeCell ref="LLE41:LLR41"/>
    <mergeCell ref="LLS41:LMF41"/>
    <mergeCell ref="LMG41:LMT41"/>
    <mergeCell ref="LMU41:LNH41"/>
    <mergeCell ref="LNI41:LNV41"/>
    <mergeCell ref="LNW41:LOJ41"/>
    <mergeCell ref="MBI41:MBV41"/>
    <mergeCell ref="MBW41:MCJ41"/>
    <mergeCell ref="MCK41:MCX41"/>
    <mergeCell ref="MCY41:MDL41"/>
    <mergeCell ref="MDM41:MDZ41"/>
    <mergeCell ref="MEA41:MEN41"/>
    <mergeCell ref="LYC41:LYP41"/>
    <mergeCell ref="LYQ41:LZD41"/>
    <mergeCell ref="LZE41:LZR41"/>
    <mergeCell ref="LZS41:MAF41"/>
    <mergeCell ref="MAG41:MAT41"/>
    <mergeCell ref="MAU41:MBH41"/>
    <mergeCell ref="LUW41:LVJ41"/>
    <mergeCell ref="LVK41:LVX41"/>
    <mergeCell ref="LVY41:LWL41"/>
    <mergeCell ref="LWM41:LWZ41"/>
    <mergeCell ref="LXA41:LXN41"/>
    <mergeCell ref="LXO41:LYB41"/>
    <mergeCell ref="MLA41:MLN41"/>
    <mergeCell ref="MLO41:MMB41"/>
    <mergeCell ref="MMC41:MMP41"/>
    <mergeCell ref="MMQ41:MND41"/>
    <mergeCell ref="MNE41:MNR41"/>
    <mergeCell ref="MNS41:MOF41"/>
    <mergeCell ref="MHU41:MIH41"/>
    <mergeCell ref="MII41:MIV41"/>
    <mergeCell ref="MIW41:MJJ41"/>
    <mergeCell ref="MJK41:MJX41"/>
    <mergeCell ref="MJY41:MKL41"/>
    <mergeCell ref="MKM41:MKZ41"/>
    <mergeCell ref="MEO41:MFB41"/>
    <mergeCell ref="MFC41:MFP41"/>
    <mergeCell ref="MFQ41:MGD41"/>
    <mergeCell ref="MGE41:MGR41"/>
    <mergeCell ref="MGS41:MHF41"/>
    <mergeCell ref="MHG41:MHT41"/>
    <mergeCell ref="MUS41:MVF41"/>
    <mergeCell ref="MVG41:MVT41"/>
    <mergeCell ref="MVU41:MWH41"/>
    <mergeCell ref="MWI41:MWV41"/>
    <mergeCell ref="MWW41:MXJ41"/>
    <mergeCell ref="MXK41:MXX41"/>
    <mergeCell ref="MRM41:MRZ41"/>
    <mergeCell ref="MSA41:MSN41"/>
    <mergeCell ref="MSO41:MTB41"/>
    <mergeCell ref="MTC41:MTP41"/>
    <mergeCell ref="MTQ41:MUD41"/>
    <mergeCell ref="MUE41:MUR41"/>
    <mergeCell ref="MOG41:MOT41"/>
    <mergeCell ref="MOU41:MPH41"/>
    <mergeCell ref="MPI41:MPV41"/>
    <mergeCell ref="MPW41:MQJ41"/>
    <mergeCell ref="MQK41:MQX41"/>
    <mergeCell ref="MQY41:MRL41"/>
    <mergeCell ref="NEK41:NEX41"/>
    <mergeCell ref="NEY41:NFL41"/>
    <mergeCell ref="NFM41:NFZ41"/>
    <mergeCell ref="NGA41:NGN41"/>
    <mergeCell ref="NGO41:NHB41"/>
    <mergeCell ref="NHC41:NHP41"/>
    <mergeCell ref="NBE41:NBR41"/>
    <mergeCell ref="NBS41:NCF41"/>
    <mergeCell ref="NCG41:NCT41"/>
    <mergeCell ref="NCU41:NDH41"/>
    <mergeCell ref="NDI41:NDV41"/>
    <mergeCell ref="NDW41:NEJ41"/>
    <mergeCell ref="MXY41:MYL41"/>
    <mergeCell ref="MYM41:MYZ41"/>
    <mergeCell ref="MZA41:MZN41"/>
    <mergeCell ref="MZO41:NAB41"/>
    <mergeCell ref="NAC41:NAP41"/>
    <mergeCell ref="NAQ41:NBD41"/>
    <mergeCell ref="NOC41:NOP41"/>
    <mergeCell ref="NOQ41:NPD41"/>
    <mergeCell ref="NPE41:NPR41"/>
    <mergeCell ref="NPS41:NQF41"/>
    <mergeCell ref="NQG41:NQT41"/>
    <mergeCell ref="NQU41:NRH41"/>
    <mergeCell ref="NKW41:NLJ41"/>
    <mergeCell ref="NLK41:NLX41"/>
    <mergeCell ref="NLY41:NML41"/>
    <mergeCell ref="NMM41:NMZ41"/>
    <mergeCell ref="NNA41:NNN41"/>
    <mergeCell ref="NNO41:NOB41"/>
    <mergeCell ref="NHQ41:NID41"/>
    <mergeCell ref="NIE41:NIR41"/>
    <mergeCell ref="NIS41:NJF41"/>
    <mergeCell ref="NJG41:NJT41"/>
    <mergeCell ref="NJU41:NKH41"/>
    <mergeCell ref="NKI41:NKV41"/>
    <mergeCell ref="NXU41:NYH41"/>
    <mergeCell ref="NYI41:NYV41"/>
    <mergeCell ref="NYW41:NZJ41"/>
    <mergeCell ref="NZK41:NZX41"/>
    <mergeCell ref="NZY41:OAL41"/>
    <mergeCell ref="OAM41:OAZ41"/>
    <mergeCell ref="NUO41:NVB41"/>
    <mergeCell ref="NVC41:NVP41"/>
    <mergeCell ref="NVQ41:NWD41"/>
    <mergeCell ref="NWE41:NWR41"/>
    <mergeCell ref="NWS41:NXF41"/>
    <mergeCell ref="NXG41:NXT41"/>
    <mergeCell ref="NRI41:NRV41"/>
    <mergeCell ref="NRW41:NSJ41"/>
    <mergeCell ref="NSK41:NSX41"/>
    <mergeCell ref="NSY41:NTL41"/>
    <mergeCell ref="NTM41:NTZ41"/>
    <mergeCell ref="NUA41:NUN41"/>
    <mergeCell ref="OHM41:OHZ41"/>
    <mergeCell ref="OIA41:OIN41"/>
    <mergeCell ref="OIO41:OJB41"/>
    <mergeCell ref="OJC41:OJP41"/>
    <mergeCell ref="OJQ41:OKD41"/>
    <mergeCell ref="OKE41:OKR41"/>
    <mergeCell ref="OEG41:OET41"/>
    <mergeCell ref="OEU41:OFH41"/>
    <mergeCell ref="OFI41:OFV41"/>
    <mergeCell ref="OFW41:OGJ41"/>
    <mergeCell ref="OGK41:OGX41"/>
    <mergeCell ref="OGY41:OHL41"/>
    <mergeCell ref="OBA41:OBN41"/>
    <mergeCell ref="OBO41:OCB41"/>
    <mergeCell ref="OCC41:OCP41"/>
    <mergeCell ref="OCQ41:ODD41"/>
    <mergeCell ref="ODE41:ODR41"/>
    <mergeCell ref="ODS41:OEF41"/>
    <mergeCell ref="ORE41:ORR41"/>
    <mergeCell ref="ORS41:OSF41"/>
    <mergeCell ref="OSG41:OST41"/>
    <mergeCell ref="OSU41:OTH41"/>
    <mergeCell ref="OTI41:OTV41"/>
    <mergeCell ref="OTW41:OUJ41"/>
    <mergeCell ref="ONY41:OOL41"/>
    <mergeCell ref="OOM41:OOZ41"/>
    <mergeCell ref="OPA41:OPN41"/>
    <mergeCell ref="OPO41:OQB41"/>
    <mergeCell ref="OQC41:OQP41"/>
    <mergeCell ref="OQQ41:ORD41"/>
    <mergeCell ref="OKS41:OLF41"/>
    <mergeCell ref="OLG41:OLT41"/>
    <mergeCell ref="OLU41:OMH41"/>
    <mergeCell ref="OMI41:OMV41"/>
    <mergeCell ref="OMW41:ONJ41"/>
    <mergeCell ref="ONK41:ONX41"/>
    <mergeCell ref="PAW41:PBJ41"/>
    <mergeCell ref="PBK41:PBX41"/>
    <mergeCell ref="PBY41:PCL41"/>
    <mergeCell ref="PCM41:PCZ41"/>
    <mergeCell ref="PDA41:PDN41"/>
    <mergeCell ref="PDO41:PEB41"/>
    <mergeCell ref="OXQ41:OYD41"/>
    <mergeCell ref="OYE41:OYR41"/>
    <mergeCell ref="OYS41:OZF41"/>
    <mergeCell ref="OZG41:OZT41"/>
    <mergeCell ref="OZU41:PAH41"/>
    <mergeCell ref="PAI41:PAV41"/>
    <mergeCell ref="OUK41:OUX41"/>
    <mergeCell ref="OUY41:OVL41"/>
    <mergeCell ref="OVM41:OVZ41"/>
    <mergeCell ref="OWA41:OWN41"/>
    <mergeCell ref="OWO41:OXB41"/>
    <mergeCell ref="OXC41:OXP41"/>
    <mergeCell ref="PKO41:PLB41"/>
    <mergeCell ref="PLC41:PLP41"/>
    <mergeCell ref="PLQ41:PMD41"/>
    <mergeCell ref="PME41:PMR41"/>
    <mergeCell ref="PMS41:PNF41"/>
    <mergeCell ref="PNG41:PNT41"/>
    <mergeCell ref="PHI41:PHV41"/>
    <mergeCell ref="PHW41:PIJ41"/>
    <mergeCell ref="PIK41:PIX41"/>
    <mergeCell ref="PIY41:PJL41"/>
    <mergeCell ref="PJM41:PJZ41"/>
    <mergeCell ref="PKA41:PKN41"/>
    <mergeCell ref="PEC41:PEP41"/>
    <mergeCell ref="PEQ41:PFD41"/>
    <mergeCell ref="PFE41:PFR41"/>
    <mergeCell ref="PFS41:PGF41"/>
    <mergeCell ref="PGG41:PGT41"/>
    <mergeCell ref="PGU41:PHH41"/>
    <mergeCell ref="PUG41:PUT41"/>
    <mergeCell ref="PUU41:PVH41"/>
    <mergeCell ref="PVI41:PVV41"/>
    <mergeCell ref="PVW41:PWJ41"/>
    <mergeCell ref="PWK41:PWX41"/>
    <mergeCell ref="PWY41:PXL41"/>
    <mergeCell ref="PRA41:PRN41"/>
    <mergeCell ref="PRO41:PSB41"/>
    <mergeCell ref="PSC41:PSP41"/>
    <mergeCell ref="PSQ41:PTD41"/>
    <mergeCell ref="PTE41:PTR41"/>
    <mergeCell ref="PTS41:PUF41"/>
    <mergeCell ref="PNU41:POH41"/>
    <mergeCell ref="POI41:POV41"/>
    <mergeCell ref="POW41:PPJ41"/>
    <mergeCell ref="PPK41:PPX41"/>
    <mergeCell ref="PPY41:PQL41"/>
    <mergeCell ref="PQM41:PQZ41"/>
    <mergeCell ref="QDY41:QEL41"/>
    <mergeCell ref="QEM41:QEZ41"/>
    <mergeCell ref="QFA41:QFN41"/>
    <mergeCell ref="QFO41:QGB41"/>
    <mergeCell ref="QGC41:QGP41"/>
    <mergeCell ref="QGQ41:QHD41"/>
    <mergeCell ref="QAS41:QBF41"/>
    <mergeCell ref="QBG41:QBT41"/>
    <mergeCell ref="QBU41:QCH41"/>
    <mergeCell ref="QCI41:QCV41"/>
    <mergeCell ref="QCW41:QDJ41"/>
    <mergeCell ref="QDK41:QDX41"/>
    <mergeCell ref="PXM41:PXZ41"/>
    <mergeCell ref="PYA41:PYN41"/>
    <mergeCell ref="PYO41:PZB41"/>
    <mergeCell ref="PZC41:PZP41"/>
    <mergeCell ref="PZQ41:QAD41"/>
    <mergeCell ref="QAE41:QAR41"/>
    <mergeCell ref="QNQ41:QOD41"/>
    <mergeCell ref="QOE41:QOR41"/>
    <mergeCell ref="QOS41:QPF41"/>
    <mergeCell ref="QPG41:QPT41"/>
    <mergeCell ref="QPU41:QQH41"/>
    <mergeCell ref="QQI41:QQV41"/>
    <mergeCell ref="QKK41:QKX41"/>
    <mergeCell ref="QKY41:QLL41"/>
    <mergeCell ref="QLM41:QLZ41"/>
    <mergeCell ref="QMA41:QMN41"/>
    <mergeCell ref="QMO41:QNB41"/>
    <mergeCell ref="QNC41:QNP41"/>
    <mergeCell ref="QHE41:QHR41"/>
    <mergeCell ref="QHS41:QIF41"/>
    <mergeCell ref="QIG41:QIT41"/>
    <mergeCell ref="QIU41:QJH41"/>
    <mergeCell ref="QJI41:QJV41"/>
    <mergeCell ref="QJW41:QKJ41"/>
    <mergeCell ref="QXI41:QXV41"/>
    <mergeCell ref="QXW41:QYJ41"/>
    <mergeCell ref="QYK41:QYX41"/>
    <mergeCell ref="QYY41:QZL41"/>
    <mergeCell ref="QZM41:QZZ41"/>
    <mergeCell ref="RAA41:RAN41"/>
    <mergeCell ref="QUC41:QUP41"/>
    <mergeCell ref="QUQ41:QVD41"/>
    <mergeCell ref="QVE41:QVR41"/>
    <mergeCell ref="QVS41:QWF41"/>
    <mergeCell ref="QWG41:QWT41"/>
    <mergeCell ref="QWU41:QXH41"/>
    <mergeCell ref="QQW41:QRJ41"/>
    <mergeCell ref="QRK41:QRX41"/>
    <mergeCell ref="QRY41:QSL41"/>
    <mergeCell ref="QSM41:QSZ41"/>
    <mergeCell ref="QTA41:QTN41"/>
    <mergeCell ref="QTO41:QUB41"/>
    <mergeCell ref="RHA41:RHN41"/>
    <mergeCell ref="RHO41:RIB41"/>
    <mergeCell ref="RIC41:RIP41"/>
    <mergeCell ref="RIQ41:RJD41"/>
    <mergeCell ref="RJE41:RJR41"/>
    <mergeCell ref="RJS41:RKF41"/>
    <mergeCell ref="RDU41:REH41"/>
    <mergeCell ref="REI41:REV41"/>
    <mergeCell ref="REW41:RFJ41"/>
    <mergeCell ref="RFK41:RFX41"/>
    <mergeCell ref="RFY41:RGL41"/>
    <mergeCell ref="RGM41:RGZ41"/>
    <mergeCell ref="RAO41:RBB41"/>
    <mergeCell ref="RBC41:RBP41"/>
    <mergeCell ref="RBQ41:RCD41"/>
    <mergeCell ref="RCE41:RCR41"/>
    <mergeCell ref="RCS41:RDF41"/>
    <mergeCell ref="RDG41:RDT41"/>
    <mergeCell ref="RQS41:RRF41"/>
    <mergeCell ref="RRG41:RRT41"/>
    <mergeCell ref="RRU41:RSH41"/>
    <mergeCell ref="RSI41:RSV41"/>
    <mergeCell ref="RSW41:RTJ41"/>
    <mergeCell ref="RTK41:RTX41"/>
    <mergeCell ref="RNM41:RNZ41"/>
    <mergeCell ref="ROA41:RON41"/>
    <mergeCell ref="ROO41:RPB41"/>
    <mergeCell ref="RPC41:RPP41"/>
    <mergeCell ref="RPQ41:RQD41"/>
    <mergeCell ref="RQE41:RQR41"/>
    <mergeCell ref="RKG41:RKT41"/>
    <mergeCell ref="RKU41:RLH41"/>
    <mergeCell ref="RLI41:RLV41"/>
    <mergeCell ref="RLW41:RMJ41"/>
    <mergeCell ref="RMK41:RMX41"/>
    <mergeCell ref="RMY41:RNL41"/>
    <mergeCell ref="SAK41:SAX41"/>
    <mergeCell ref="SAY41:SBL41"/>
    <mergeCell ref="SBM41:SBZ41"/>
    <mergeCell ref="SCA41:SCN41"/>
    <mergeCell ref="SCO41:SDB41"/>
    <mergeCell ref="SDC41:SDP41"/>
    <mergeCell ref="RXE41:RXR41"/>
    <mergeCell ref="RXS41:RYF41"/>
    <mergeCell ref="RYG41:RYT41"/>
    <mergeCell ref="RYU41:RZH41"/>
    <mergeCell ref="RZI41:RZV41"/>
    <mergeCell ref="RZW41:SAJ41"/>
    <mergeCell ref="RTY41:RUL41"/>
    <mergeCell ref="RUM41:RUZ41"/>
    <mergeCell ref="RVA41:RVN41"/>
    <mergeCell ref="RVO41:RWB41"/>
    <mergeCell ref="RWC41:RWP41"/>
    <mergeCell ref="RWQ41:RXD41"/>
    <mergeCell ref="SKC41:SKP41"/>
    <mergeCell ref="SKQ41:SLD41"/>
    <mergeCell ref="SLE41:SLR41"/>
    <mergeCell ref="SLS41:SMF41"/>
    <mergeCell ref="SMG41:SMT41"/>
    <mergeCell ref="SMU41:SNH41"/>
    <mergeCell ref="SGW41:SHJ41"/>
    <mergeCell ref="SHK41:SHX41"/>
    <mergeCell ref="SHY41:SIL41"/>
    <mergeCell ref="SIM41:SIZ41"/>
    <mergeCell ref="SJA41:SJN41"/>
    <mergeCell ref="SJO41:SKB41"/>
    <mergeCell ref="SDQ41:SED41"/>
    <mergeCell ref="SEE41:SER41"/>
    <mergeCell ref="SES41:SFF41"/>
    <mergeCell ref="SFG41:SFT41"/>
    <mergeCell ref="SFU41:SGH41"/>
    <mergeCell ref="SGI41:SGV41"/>
    <mergeCell ref="STU41:SUH41"/>
    <mergeCell ref="SUI41:SUV41"/>
    <mergeCell ref="SUW41:SVJ41"/>
    <mergeCell ref="SVK41:SVX41"/>
    <mergeCell ref="SVY41:SWL41"/>
    <mergeCell ref="SWM41:SWZ41"/>
    <mergeCell ref="SQO41:SRB41"/>
    <mergeCell ref="SRC41:SRP41"/>
    <mergeCell ref="SRQ41:SSD41"/>
    <mergeCell ref="SSE41:SSR41"/>
    <mergeCell ref="SSS41:STF41"/>
    <mergeCell ref="STG41:STT41"/>
    <mergeCell ref="SNI41:SNV41"/>
    <mergeCell ref="SNW41:SOJ41"/>
    <mergeCell ref="SOK41:SOX41"/>
    <mergeCell ref="SOY41:SPL41"/>
    <mergeCell ref="SPM41:SPZ41"/>
    <mergeCell ref="SQA41:SQN41"/>
    <mergeCell ref="TDM41:TDZ41"/>
    <mergeCell ref="TEA41:TEN41"/>
    <mergeCell ref="TEO41:TFB41"/>
    <mergeCell ref="TFC41:TFP41"/>
    <mergeCell ref="TFQ41:TGD41"/>
    <mergeCell ref="TGE41:TGR41"/>
    <mergeCell ref="TAG41:TAT41"/>
    <mergeCell ref="TAU41:TBH41"/>
    <mergeCell ref="TBI41:TBV41"/>
    <mergeCell ref="TBW41:TCJ41"/>
    <mergeCell ref="TCK41:TCX41"/>
    <mergeCell ref="TCY41:TDL41"/>
    <mergeCell ref="SXA41:SXN41"/>
    <mergeCell ref="SXO41:SYB41"/>
    <mergeCell ref="SYC41:SYP41"/>
    <mergeCell ref="SYQ41:SZD41"/>
    <mergeCell ref="SZE41:SZR41"/>
    <mergeCell ref="SZS41:TAF41"/>
    <mergeCell ref="TNE41:TNR41"/>
    <mergeCell ref="TNS41:TOF41"/>
    <mergeCell ref="TOG41:TOT41"/>
    <mergeCell ref="TOU41:TPH41"/>
    <mergeCell ref="TPI41:TPV41"/>
    <mergeCell ref="TPW41:TQJ41"/>
    <mergeCell ref="TJY41:TKL41"/>
    <mergeCell ref="TKM41:TKZ41"/>
    <mergeCell ref="TLA41:TLN41"/>
    <mergeCell ref="TLO41:TMB41"/>
    <mergeCell ref="TMC41:TMP41"/>
    <mergeCell ref="TMQ41:TND41"/>
    <mergeCell ref="TGS41:THF41"/>
    <mergeCell ref="THG41:THT41"/>
    <mergeCell ref="THU41:TIH41"/>
    <mergeCell ref="TII41:TIV41"/>
    <mergeCell ref="TIW41:TJJ41"/>
    <mergeCell ref="TJK41:TJX41"/>
    <mergeCell ref="TWW41:TXJ41"/>
    <mergeCell ref="TXK41:TXX41"/>
    <mergeCell ref="TXY41:TYL41"/>
    <mergeCell ref="TYM41:TYZ41"/>
    <mergeCell ref="TZA41:TZN41"/>
    <mergeCell ref="TZO41:UAB41"/>
    <mergeCell ref="TTQ41:TUD41"/>
    <mergeCell ref="TUE41:TUR41"/>
    <mergeCell ref="TUS41:TVF41"/>
    <mergeCell ref="TVG41:TVT41"/>
    <mergeCell ref="TVU41:TWH41"/>
    <mergeCell ref="TWI41:TWV41"/>
    <mergeCell ref="TQK41:TQX41"/>
    <mergeCell ref="TQY41:TRL41"/>
    <mergeCell ref="TRM41:TRZ41"/>
    <mergeCell ref="TSA41:TSN41"/>
    <mergeCell ref="TSO41:TTB41"/>
    <mergeCell ref="TTC41:TTP41"/>
    <mergeCell ref="UGO41:UHB41"/>
    <mergeCell ref="UHC41:UHP41"/>
    <mergeCell ref="UHQ41:UID41"/>
    <mergeCell ref="UIE41:UIR41"/>
    <mergeCell ref="UIS41:UJF41"/>
    <mergeCell ref="UJG41:UJT41"/>
    <mergeCell ref="UDI41:UDV41"/>
    <mergeCell ref="UDW41:UEJ41"/>
    <mergeCell ref="UEK41:UEX41"/>
    <mergeCell ref="UEY41:UFL41"/>
    <mergeCell ref="UFM41:UFZ41"/>
    <mergeCell ref="UGA41:UGN41"/>
    <mergeCell ref="UAC41:UAP41"/>
    <mergeCell ref="UAQ41:UBD41"/>
    <mergeCell ref="UBE41:UBR41"/>
    <mergeCell ref="UBS41:UCF41"/>
    <mergeCell ref="UCG41:UCT41"/>
    <mergeCell ref="UCU41:UDH41"/>
    <mergeCell ref="UQG41:UQT41"/>
    <mergeCell ref="UQU41:URH41"/>
    <mergeCell ref="URI41:URV41"/>
    <mergeCell ref="URW41:USJ41"/>
    <mergeCell ref="USK41:USX41"/>
    <mergeCell ref="USY41:UTL41"/>
    <mergeCell ref="UNA41:UNN41"/>
    <mergeCell ref="UNO41:UOB41"/>
    <mergeCell ref="UOC41:UOP41"/>
    <mergeCell ref="UOQ41:UPD41"/>
    <mergeCell ref="UPE41:UPR41"/>
    <mergeCell ref="UPS41:UQF41"/>
    <mergeCell ref="UJU41:UKH41"/>
    <mergeCell ref="UKI41:UKV41"/>
    <mergeCell ref="UKW41:ULJ41"/>
    <mergeCell ref="ULK41:ULX41"/>
    <mergeCell ref="ULY41:UML41"/>
    <mergeCell ref="UMM41:UMZ41"/>
    <mergeCell ref="UZY41:VAL41"/>
    <mergeCell ref="VAM41:VAZ41"/>
    <mergeCell ref="VBA41:VBN41"/>
    <mergeCell ref="VBO41:VCB41"/>
    <mergeCell ref="VCC41:VCP41"/>
    <mergeCell ref="VCQ41:VDD41"/>
    <mergeCell ref="UWS41:UXF41"/>
    <mergeCell ref="UXG41:UXT41"/>
    <mergeCell ref="UXU41:UYH41"/>
    <mergeCell ref="UYI41:UYV41"/>
    <mergeCell ref="UYW41:UZJ41"/>
    <mergeCell ref="UZK41:UZX41"/>
    <mergeCell ref="UTM41:UTZ41"/>
    <mergeCell ref="UUA41:UUN41"/>
    <mergeCell ref="UUO41:UVB41"/>
    <mergeCell ref="UVC41:UVP41"/>
    <mergeCell ref="UVQ41:UWD41"/>
    <mergeCell ref="UWE41:UWR41"/>
    <mergeCell ref="VJQ41:VKD41"/>
    <mergeCell ref="VKE41:VKR41"/>
    <mergeCell ref="VKS41:VLF41"/>
    <mergeCell ref="VLG41:VLT41"/>
    <mergeCell ref="VLU41:VMH41"/>
    <mergeCell ref="VMI41:VMV41"/>
    <mergeCell ref="VGK41:VGX41"/>
    <mergeCell ref="VGY41:VHL41"/>
    <mergeCell ref="VHM41:VHZ41"/>
    <mergeCell ref="VIA41:VIN41"/>
    <mergeCell ref="VIO41:VJB41"/>
    <mergeCell ref="VJC41:VJP41"/>
    <mergeCell ref="VDE41:VDR41"/>
    <mergeCell ref="VDS41:VEF41"/>
    <mergeCell ref="VEG41:VET41"/>
    <mergeCell ref="VEU41:VFH41"/>
    <mergeCell ref="VFI41:VFV41"/>
    <mergeCell ref="VFW41:VGJ41"/>
    <mergeCell ref="VTI41:VTV41"/>
    <mergeCell ref="VTW41:VUJ41"/>
    <mergeCell ref="VUK41:VUX41"/>
    <mergeCell ref="VUY41:VVL41"/>
    <mergeCell ref="VVM41:VVZ41"/>
    <mergeCell ref="VWA41:VWN41"/>
    <mergeCell ref="VQC41:VQP41"/>
    <mergeCell ref="VQQ41:VRD41"/>
    <mergeCell ref="VRE41:VRR41"/>
    <mergeCell ref="VRS41:VSF41"/>
    <mergeCell ref="VSG41:VST41"/>
    <mergeCell ref="VSU41:VTH41"/>
    <mergeCell ref="VMW41:VNJ41"/>
    <mergeCell ref="VNK41:VNX41"/>
    <mergeCell ref="VNY41:VOL41"/>
    <mergeCell ref="VOM41:VOZ41"/>
    <mergeCell ref="VPA41:VPN41"/>
    <mergeCell ref="VPO41:VQB41"/>
    <mergeCell ref="WDA41:WDN41"/>
    <mergeCell ref="WDO41:WEB41"/>
    <mergeCell ref="WEC41:WEP41"/>
    <mergeCell ref="WEQ41:WFD41"/>
    <mergeCell ref="WFE41:WFR41"/>
    <mergeCell ref="WFS41:WGF41"/>
    <mergeCell ref="VZU41:WAH41"/>
    <mergeCell ref="WAI41:WAV41"/>
    <mergeCell ref="WAW41:WBJ41"/>
    <mergeCell ref="WBK41:WBX41"/>
    <mergeCell ref="WBY41:WCL41"/>
    <mergeCell ref="WCM41:WCZ41"/>
    <mergeCell ref="VWO41:VXB41"/>
    <mergeCell ref="VXC41:VXP41"/>
    <mergeCell ref="VXQ41:VYD41"/>
    <mergeCell ref="VYE41:VYR41"/>
    <mergeCell ref="VYS41:VZF41"/>
    <mergeCell ref="VZG41:VZT41"/>
    <mergeCell ref="WRO41:WSB41"/>
    <mergeCell ref="WSC41:WSP41"/>
    <mergeCell ref="WSQ41:WTD41"/>
    <mergeCell ref="WMS41:WNF41"/>
    <mergeCell ref="WNG41:WNT41"/>
    <mergeCell ref="WNU41:WOH41"/>
    <mergeCell ref="WOI41:WOV41"/>
    <mergeCell ref="WOW41:WPJ41"/>
    <mergeCell ref="WPK41:WPX41"/>
    <mergeCell ref="WJM41:WJZ41"/>
    <mergeCell ref="WKA41:WKN41"/>
    <mergeCell ref="WKO41:WLB41"/>
    <mergeCell ref="WLC41:WLP41"/>
    <mergeCell ref="WLQ41:WMD41"/>
    <mergeCell ref="WME41:WMR41"/>
    <mergeCell ref="WGG41:WGT41"/>
    <mergeCell ref="WGU41:WHH41"/>
    <mergeCell ref="WHI41:WHV41"/>
    <mergeCell ref="WHW41:WIJ41"/>
    <mergeCell ref="WIK41:WIX41"/>
    <mergeCell ref="WIY41:WJL41"/>
    <mergeCell ref="B43:C43"/>
    <mergeCell ref="B44:C44"/>
    <mergeCell ref="B45:C45"/>
    <mergeCell ref="B46:C46"/>
    <mergeCell ref="B47:C47"/>
    <mergeCell ref="XCW41:XDJ41"/>
    <mergeCell ref="XDK41:XDX41"/>
    <mergeCell ref="XDY41:XEL41"/>
    <mergeCell ref="XEM41:XEZ41"/>
    <mergeCell ref="XFA41:XFD41"/>
    <mergeCell ref="B42:C42"/>
    <mergeCell ref="WZQ41:XAD41"/>
    <mergeCell ref="XAE41:XAR41"/>
    <mergeCell ref="XAS41:XBF41"/>
    <mergeCell ref="XBG41:XBT41"/>
    <mergeCell ref="XBU41:XCH41"/>
    <mergeCell ref="XCI41:XCV41"/>
    <mergeCell ref="WWK41:WWX41"/>
    <mergeCell ref="WWY41:WXL41"/>
    <mergeCell ref="WXM41:WXZ41"/>
    <mergeCell ref="WYA41:WYN41"/>
    <mergeCell ref="WYO41:WZB41"/>
    <mergeCell ref="WZC41:WZP41"/>
    <mergeCell ref="WTE41:WTR41"/>
    <mergeCell ref="WTS41:WUF41"/>
    <mergeCell ref="WUG41:WUT41"/>
    <mergeCell ref="WUU41:WVH41"/>
    <mergeCell ref="WVI41:WVV41"/>
    <mergeCell ref="WVW41:WWJ41"/>
    <mergeCell ref="WPY41:WQL41"/>
    <mergeCell ref="WQM41:WQZ41"/>
    <mergeCell ref="WRA41:WRN41"/>
  </mergeCells>
  <conditionalFormatting sqref="K4">
    <cfRule type="cellIs" dxfId="13" priority="1" operator="equal">
      <formula>"Le numéro SIRET est composé de 14 chiffres"</formula>
    </cfRule>
  </conditionalFormatting>
  <hyperlinks>
    <hyperlink ref="H4" r:id="rId1" xr:uid="{5F66A5FB-9962-443C-B043-E219320FA840}"/>
  </hyperlinks>
  <pageMargins left="0.70866141732283472" right="0.70866141732283472" top="0.74803149606299213" bottom="0.74803149606299213" header="0.31496062992125984" footer="0.31496062992125984"/>
  <pageSetup paperSize="9" scale="36" fitToHeight="6" orientation="portrait" r:id="rId2"/>
  <headerFooter>
    <oddFooter>&amp;RFiche 3-1 : Description du projet 2018</oddFooter>
  </headerFooter>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7:V86"/>
  <sheetViews>
    <sheetView showGridLines="0" tabSelected="1" zoomScale="90" zoomScaleNormal="90" workbookViewId="0">
      <selection activeCell="N10" sqref="N10"/>
    </sheetView>
  </sheetViews>
  <sheetFormatPr baseColWidth="10" defaultRowHeight="12.75" x14ac:dyDescent="0.2"/>
  <cols>
    <col min="1" max="1" width="12.140625" style="264" customWidth="1"/>
    <col min="2" max="2" width="17.140625" style="264" customWidth="1"/>
    <col min="3" max="3" width="15" style="264" customWidth="1"/>
    <col min="4" max="4" width="17.85546875" style="264" customWidth="1"/>
    <col min="5" max="8" width="14.7109375" style="264" customWidth="1"/>
    <col min="9" max="9" width="15.28515625" style="264" customWidth="1"/>
    <col min="10" max="10" width="11.42578125" style="264"/>
    <col min="11" max="11" width="12.5703125" style="264" customWidth="1"/>
    <col min="12" max="12" width="11.42578125" style="264"/>
    <col min="13" max="13" width="15.28515625" style="264" customWidth="1"/>
    <col min="14" max="17" width="14.7109375" style="264" customWidth="1"/>
    <col min="18" max="18" width="14.7109375" style="264" hidden="1" customWidth="1"/>
    <col min="19" max="19" width="13.140625" style="264" customWidth="1"/>
    <col min="20" max="20" width="12.7109375" style="264" customWidth="1"/>
    <col min="21" max="21" width="12.42578125" style="264" customWidth="1"/>
    <col min="22" max="16384" width="11.42578125" style="264"/>
  </cols>
  <sheetData>
    <row r="7" spans="1:18" ht="31.5" customHeight="1" x14ac:dyDescent="0.2">
      <c r="A7" s="567" t="s">
        <v>710</v>
      </c>
      <c r="B7" s="568"/>
      <c r="C7" s="568"/>
      <c r="D7" s="568"/>
      <c r="E7" s="568"/>
      <c r="F7" s="568"/>
      <c r="G7" s="568"/>
      <c r="H7" s="568"/>
      <c r="I7" s="568"/>
      <c r="J7" s="568"/>
      <c r="K7" s="568"/>
      <c r="L7" s="568"/>
      <c r="M7" s="568"/>
      <c r="N7" s="568"/>
      <c r="O7" s="568"/>
      <c r="P7" s="568"/>
    </row>
    <row r="8" spans="1:18" ht="21.75" customHeight="1" x14ac:dyDescent="0.2">
      <c r="A8" s="569" t="s">
        <v>72</v>
      </c>
      <c r="B8" s="570"/>
      <c r="C8" s="570"/>
      <c r="D8" s="570"/>
      <c r="E8" s="570"/>
      <c r="F8" s="570"/>
      <c r="G8" s="570"/>
      <c r="H8" s="570"/>
      <c r="I8" s="570"/>
      <c r="J8" s="570"/>
      <c r="K8" s="570"/>
      <c r="L8" s="570"/>
      <c r="M8" s="570"/>
      <c r="N8" s="570"/>
      <c r="O8" s="570"/>
      <c r="P8" s="570"/>
    </row>
    <row r="9" spans="1:18" ht="9.9499999999999993" customHeight="1" x14ac:dyDescent="0.2">
      <c r="A9" s="265"/>
      <c r="B9" s="265"/>
      <c r="C9" s="265"/>
      <c r="D9" s="265"/>
      <c r="E9" s="265"/>
      <c r="F9" s="265"/>
      <c r="G9" s="265"/>
      <c r="H9" s="265"/>
      <c r="I9" s="265"/>
      <c r="J9" s="265"/>
      <c r="K9" s="265"/>
      <c r="L9" s="265"/>
      <c r="M9" s="265"/>
      <c r="N9" s="265"/>
    </row>
    <row r="10" spans="1:18" ht="12.75" customHeight="1" x14ac:dyDescent="0.2">
      <c r="A10" s="397"/>
      <c r="B10" s="265" t="s">
        <v>701</v>
      </c>
      <c r="C10" s="265"/>
      <c r="D10" s="265"/>
      <c r="E10" s="265"/>
      <c r="F10" s="265"/>
      <c r="G10" s="265"/>
      <c r="H10" s="265"/>
      <c r="I10" s="265"/>
      <c r="J10" s="265"/>
      <c r="K10" s="265"/>
      <c r="L10" s="265"/>
      <c r="M10" s="265"/>
      <c r="N10" s="265"/>
    </row>
    <row r="11" spans="1:18" ht="9.9499999999999993" customHeight="1" x14ac:dyDescent="0.2">
      <c r="A11" s="265"/>
      <c r="B11" s="265"/>
      <c r="C11" s="265"/>
      <c r="D11" s="265"/>
      <c r="E11" s="265"/>
      <c r="F11" s="265"/>
      <c r="G11" s="265"/>
      <c r="H11" s="265"/>
      <c r="I11" s="265"/>
      <c r="J11" s="265"/>
      <c r="K11" s="265"/>
      <c r="L11" s="265"/>
      <c r="M11" s="265"/>
      <c r="N11" s="265"/>
    </row>
    <row r="12" spans="1:18" ht="9.9499999999999993" customHeight="1" x14ac:dyDescent="0.2">
      <c r="A12" s="265"/>
      <c r="B12" s="265"/>
      <c r="C12" s="265"/>
      <c r="D12" s="265"/>
      <c r="E12" s="265"/>
      <c r="F12" s="265"/>
      <c r="G12" s="265"/>
      <c r="H12" s="265"/>
      <c r="I12" s="265"/>
      <c r="J12" s="265"/>
      <c r="K12" s="265"/>
      <c r="L12" s="265"/>
      <c r="M12" s="265"/>
      <c r="N12" s="265"/>
    </row>
    <row r="13" spans="1:18" ht="9.9499999999999993" customHeight="1" x14ac:dyDescent="0.2">
      <c r="A13" s="265"/>
      <c r="B13" s="265"/>
      <c r="C13" s="265"/>
      <c r="D13" s="265"/>
      <c r="E13" s="265"/>
      <c r="F13" s="265"/>
      <c r="G13" s="265"/>
      <c r="H13" s="265"/>
      <c r="I13" s="265"/>
      <c r="J13" s="265"/>
      <c r="K13" s="265"/>
      <c r="L13" s="265"/>
      <c r="M13" s="265"/>
      <c r="N13" s="265"/>
    </row>
    <row r="14" spans="1:18" ht="15" customHeight="1" x14ac:dyDescent="0.2">
      <c r="A14" s="576" t="s">
        <v>708</v>
      </c>
      <c r="B14" s="576"/>
      <c r="C14" s="577"/>
      <c r="D14" s="578"/>
      <c r="E14" s="578"/>
      <c r="F14" s="578"/>
      <c r="G14" s="579"/>
      <c r="H14" s="416"/>
      <c r="I14" s="265"/>
      <c r="J14" s="265"/>
      <c r="K14" s="265"/>
      <c r="L14" s="265"/>
      <c r="M14" s="265"/>
      <c r="N14" s="265"/>
    </row>
    <row r="15" spans="1:18" ht="14.25" x14ac:dyDescent="0.2">
      <c r="A15" s="265"/>
      <c r="B15" s="265"/>
      <c r="C15" s="265"/>
      <c r="D15" s="265"/>
      <c r="E15" s="265"/>
      <c r="F15" s="265"/>
      <c r="G15" s="265"/>
      <c r="H15" s="265"/>
      <c r="I15" s="265"/>
      <c r="J15" s="265"/>
      <c r="K15" s="265"/>
      <c r="L15" s="265"/>
      <c r="M15" s="265"/>
      <c r="N15" s="265"/>
    </row>
    <row r="16" spans="1:18" s="262" customFormat="1" ht="26.25" customHeight="1" x14ac:dyDescent="0.25">
      <c r="A16" s="413"/>
      <c r="B16" s="413"/>
      <c r="C16" s="413"/>
      <c r="D16" s="414"/>
      <c r="E16" s="557" t="s">
        <v>661</v>
      </c>
      <c r="F16" s="558"/>
      <c r="G16" s="558"/>
      <c r="H16" s="559"/>
      <c r="I16" s="415"/>
      <c r="J16" s="413"/>
      <c r="K16" s="413"/>
      <c r="L16" s="413"/>
      <c r="M16" s="414"/>
      <c r="N16" s="557" t="s">
        <v>234</v>
      </c>
      <c r="O16" s="558"/>
      <c r="P16" s="558"/>
      <c r="Q16" s="559"/>
      <c r="R16" s="391"/>
    </row>
    <row r="17" spans="1:22" ht="24" customHeight="1" x14ac:dyDescent="0.2">
      <c r="A17" s="575" t="s">
        <v>73</v>
      </c>
      <c r="B17" s="575"/>
      <c r="C17" s="575"/>
      <c r="D17" s="575"/>
      <c r="E17" s="266">
        <v>2025</v>
      </c>
      <c r="F17" s="267">
        <v>2026</v>
      </c>
      <c r="G17" s="268">
        <v>2027</v>
      </c>
      <c r="H17" s="269" t="s">
        <v>130</v>
      </c>
      <c r="I17" s="270" t="s">
        <v>74</v>
      </c>
      <c r="J17" s="271"/>
      <c r="K17" s="271"/>
      <c r="L17" s="271"/>
      <c r="M17" s="272"/>
      <c r="N17" s="266">
        <v>2025</v>
      </c>
      <c r="O17" s="267">
        <v>2026</v>
      </c>
      <c r="P17" s="268">
        <v>2027</v>
      </c>
      <c r="Q17" s="269" t="s">
        <v>130</v>
      </c>
      <c r="R17" s="407">
        <v>2028</v>
      </c>
    </row>
    <row r="18" spans="1:22" ht="15" customHeight="1" x14ac:dyDescent="0.2">
      <c r="A18" s="529" t="s">
        <v>75</v>
      </c>
      <c r="B18" s="530"/>
      <c r="C18" s="530"/>
      <c r="D18" s="530"/>
      <c r="E18" s="530"/>
      <c r="F18" s="530"/>
      <c r="G18" s="530"/>
      <c r="H18" s="530"/>
      <c r="I18" s="529" t="s">
        <v>105</v>
      </c>
      <c r="J18" s="530"/>
      <c r="K18" s="530"/>
      <c r="L18" s="530"/>
      <c r="M18" s="530"/>
      <c r="N18" s="530"/>
      <c r="O18" s="530"/>
      <c r="P18" s="574"/>
      <c r="Q18" s="396"/>
      <c r="R18" s="396"/>
    </row>
    <row r="19" spans="1:22" ht="25.5" customHeight="1" x14ac:dyDescent="0.2">
      <c r="A19" s="273" t="s">
        <v>76</v>
      </c>
      <c r="B19" s="81"/>
      <c r="C19" s="81"/>
      <c r="D19" s="274"/>
      <c r="E19" s="275">
        <f>SUM(E20:E22)</f>
        <v>0</v>
      </c>
      <c r="F19" s="275">
        <f t="shared" ref="F19:G19" si="0">SUM(F20:F22)</f>
        <v>0</v>
      </c>
      <c r="G19" s="275">
        <f t="shared" si="0"/>
        <v>0</v>
      </c>
      <c r="H19" s="275">
        <f>E19+F19+G19</f>
        <v>0</v>
      </c>
      <c r="I19" s="560" t="s">
        <v>106</v>
      </c>
      <c r="J19" s="561"/>
      <c r="K19" s="561"/>
      <c r="L19" s="561"/>
      <c r="M19" s="562"/>
      <c r="N19" s="162">
        <v>0</v>
      </c>
      <c r="O19" s="162">
        <v>0</v>
      </c>
      <c r="P19" s="157">
        <v>0</v>
      </c>
      <c r="Q19" s="393">
        <f>+N19+O19+P19</f>
        <v>0</v>
      </c>
      <c r="R19" s="408">
        <v>0</v>
      </c>
    </row>
    <row r="20" spans="1:22" ht="15" customHeight="1" x14ac:dyDescent="0.2">
      <c r="A20" s="80" t="s">
        <v>104</v>
      </c>
      <c r="B20" s="81"/>
      <c r="C20" s="81"/>
      <c r="D20" s="274"/>
      <c r="E20" s="158"/>
      <c r="F20" s="158"/>
      <c r="G20" s="158"/>
      <c r="H20" s="275">
        <f t="shared" ref="H20:H60" si="1">E20+F20+G20</f>
        <v>0</v>
      </c>
      <c r="I20" s="392"/>
      <c r="J20" s="392"/>
      <c r="K20" s="392"/>
      <c r="L20" s="392"/>
      <c r="M20" s="392"/>
      <c r="N20" s="276"/>
      <c r="O20" s="276"/>
      <c r="P20" s="277"/>
      <c r="Q20" s="277"/>
      <c r="R20" s="409"/>
    </row>
    <row r="21" spans="1:22" ht="15" customHeight="1" x14ac:dyDescent="0.2">
      <c r="A21" s="80" t="s">
        <v>77</v>
      </c>
      <c r="B21" s="81"/>
      <c r="C21" s="81"/>
      <c r="D21" s="274"/>
      <c r="E21" s="158"/>
      <c r="F21" s="158"/>
      <c r="G21" s="158"/>
      <c r="H21" s="275">
        <f t="shared" si="1"/>
        <v>0</v>
      </c>
      <c r="I21" s="273" t="s">
        <v>235</v>
      </c>
      <c r="J21" s="81"/>
      <c r="K21" s="81"/>
      <c r="L21" s="81"/>
      <c r="M21" s="81"/>
      <c r="N21" s="275">
        <f>SUM(N22:N41)</f>
        <v>0</v>
      </c>
      <c r="O21" s="275">
        <f t="shared" ref="O21:R21" si="2">SUM(O22:O41)</f>
        <v>0</v>
      </c>
      <c r="P21" s="393">
        <f t="shared" si="2"/>
        <v>0</v>
      </c>
      <c r="Q21" s="393">
        <f>+N21+O21+P21</f>
        <v>0</v>
      </c>
      <c r="R21" s="410">
        <f t="shared" si="2"/>
        <v>0</v>
      </c>
    </row>
    <row r="22" spans="1:22" ht="15" customHeight="1" x14ac:dyDescent="0.2">
      <c r="A22" s="80" t="s">
        <v>78</v>
      </c>
      <c r="B22" s="81"/>
      <c r="C22" s="81"/>
      <c r="D22" s="274"/>
      <c r="E22" s="158"/>
      <c r="F22" s="158"/>
      <c r="G22" s="158"/>
      <c r="H22" s="275">
        <f t="shared" si="1"/>
        <v>0</v>
      </c>
      <c r="I22" s="278" t="s">
        <v>107</v>
      </c>
      <c r="J22" s="81"/>
      <c r="K22" s="81"/>
      <c r="L22" s="81"/>
      <c r="M22" s="81"/>
      <c r="N22" s="158"/>
      <c r="O22" s="158"/>
      <c r="P22" s="156"/>
      <c r="Q22" s="393">
        <f t="shared" ref="Q22:Q48" si="3">+N22+O22+P22</f>
        <v>0</v>
      </c>
      <c r="R22" s="411"/>
    </row>
    <row r="23" spans="1:22" ht="15" customHeight="1" x14ac:dyDescent="0.2">
      <c r="A23" s="273" t="s">
        <v>79</v>
      </c>
      <c r="B23" s="81"/>
      <c r="C23" s="81"/>
      <c r="D23" s="274"/>
      <c r="E23" s="275">
        <f>SUM(E24:E28)</f>
        <v>0</v>
      </c>
      <c r="F23" s="275">
        <f t="shared" ref="F23:G23" si="4">SUM(F24:F28)</f>
        <v>0</v>
      </c>
      <c r="G23" s="275">
        <f t="shared" si="4"/>
        <v>0</v>
      </c>
      <c r="H23" s="275">
        <f t="shared" si="1"/>
        <v>0</v>
      </c>
      <c r="I23" s="531"/>
      <c r="J23" s="532"/>
      <c r="K23" s="532"/>
      <c r="L23" s="532"/>
      <c r="M23" s="533"/>
      <c r="N23" s="158"/>
      <c r="O23" s="158"/>
      <c r="P23" s="156"/>
      <c r="Q23" s="393">
        <f t="shared" si="3"/>
        <v>0</v>
      </c>
      <c r="R23" s="411"/>
    </row>
    <row r="24" spans="1:22" ht="44.25" customHeight="1" x14ac:dyDescent="0.2">
      <c r="A24" s="80" t="s">
        <v>80</v>
      </c>
      <c r="B24" s="399"/>
      <c r="C24" s="399"/>
      <c r="D24" s="400"/>
      <c r="E24" s="158"/>
      <c r="F24" s="158"/>
      <c r="G24" s="158"/>
      <c r="H24" s="275">
        <f t="shared" si="1"/>
        <v>0</v>
      </c>
      <c r="I24" s="279" t="s">
        <v>108</v>
      </c>
      <c r="J24" s="399"/>
      <c r="K24" s="399"/>
      <c r="L24" s="399"/>
      <c r="M24" s="399"/>
      <c r="N24" s="162"/>
      <c r="O24" s="162"/>
      <c r="P24" s="157"/>
      <c r="Q24" s="393">
        <f t="shared" si="3"/>
        <v>0</v>
      </c>
      <c r="R24" s="408"/>
      <c r="S24" s="526"/>
      <c r="T24" s="527"/>
      <c r="U24" s="527"/>
      <c r="V24" s="280" t="e">
        <f>#REF!+#REF!+#REF!+#REF!+#REF!+#REF!+#REF!-N24-O24-P24-Q24-R24</f>
        <v>#REF!</v>
      </c>
    </row>
    <row r="25" spans="1:22" ht="15" customHeight="1" x14ac:dyDescent="0.2">
      <c r="A25" s="80" t="s">
        <v>81</v>
      </c>
      <c r="B25" s="81"/>
      <c r="C25" s="81"/>
      <c r="D25" s="274"/>
      <c r="E25" s="158"/>
      <c r="F25" s="158"/>
      <c r="G25" s="158"/>
      <c r="H25" s="275">
        <f t="shared" si="1"/>
        <v>0</v>
      </c>
      <c r="I25" s="281" t="s">
        <v>359</v>
      </c>
      <c r="J25" s="81"/>
      <c r="K25" s="81"/>
      <c r="L25" s="81"/>
      <c r="M25" s="81"/>
      <c r="N25" s="158"/>
      <c r="O25" s="158"/>
      <c r="P25" s="156"/>
      <c r="Q25" s="393">
        <f t="shared" si="3"/>
        <v>0</v>
      </c>
      <c r="R25" s="411"/>
    </row>
    <row r="26" spans="1:22" ht="15" customHeight="1" x14ac:dyDescent="0.2">
      <c r="A26" s="80" t="s">
        <v>82</v>
      </c>
      <c r="B26" s="81"/>
      <c r="C26" s="81"/>
      <c r="D26" s="274"/>
      <c r="E26" s="158"/>
      <c r="F26" s="158"/>
      <c r="G26" s="158"/>
      <c r="H26" s="275">
        <f t="shared" si="1"/>
        <v>0</v>
      </c>
      <c r="I26" s="531"/>
      <c r="J26" s="532"/>
      <c r="K26" s="532"/>
      <c r="L26" s="532"/>
      <c r="M26" s="533"/>
      <c r="N26" s="158"/>
      <c r="O26" s="158"/>
      <c r="P26" s="156"/>
      <c r="Q26" s="393">
        <f t="shared" si="3"/>
        <v>0</v>
      </c>
      <c r="R26" s="411"/>
    </row>
    <row r="27" spans="1:22" ht="15" customHeight="1" x14ac:dyDescent="0.2">
      <c r="A27" s="80" t="s">
        <v>83</v>
      </c>
      <c r="B27" s="81"/>
      <c r="C27" s="81"/>
      <c r="D27" s="274"/>
      <c r="E27" s="158"/>
      <c r="F27" s="158"/>
      <c r="G27" s="158"/>
      <c r="H27" s="275">
        <f t="shared" si="1"/>
        <v>0</v>
      </c>
      <c r="I27" s="281" t="s">
        <v>371</v>
      </c>
      <c r="J27" s="81"/>
      <c r="K27" s="81"/>
      <c r="L27" s="81"/>
      <c r="M27" s="81"/>
      <c r="N27" s="158"/>
      <c r="O27" s="158"/>
      <c r="P27" s="156"/>
      <c r="Q27" s="393">
        <f t="shared" si="3"/>
        <v>0</v>
      </c>
      <c r="R27" s="411"/>
    </row>
    <row r="28" spans="1:22" ht="15" customHeight="1" x14ac:dyDescent="0.2">
      <c r="A28" s="80" t="s">
        <v>84</v>
      </c>
      <c r="B28" s="81"/>
      <c r="C28" s="81"/>
      <c r="D28" s="274"/>
      <c r="E28" s="158"/>
      <c r="F28" s="158"/>
      <c r="G28" s="158"/>
      <c r="H28" s="275">
        <f t="shared" si="1"/>
        <v>0</v>
      </c>
      <c r="I28" s="531"/>
      <c r="J28" s="532"/>
      <c r="K28" s="532"/>
      <c r="L28" s="532"/>
      <c r="M28" s="533"/>
      <c r="N28" s="158"/>
      <c r="O28" s="158"/>
      <c r="P28" s="156"/>
      <c r="Q28" s="393">
        <f t="shared" si="3"/>
        <v>0</v>
      </c>
      <c r="R28" s="411"/>
    </row>
    <row r="29" spans="1:22" ht="15" customHeight="1" x14ac:dyDescent="0.2">
      <c r="A29" s="273" t="s">
        <v>85</v>
      </c>
      <c r="B29" s="81"/>
      <c r="C29" s="81"/>
      <c r="D29" s="274"/>
      <c r="E29" s="275">
        <f>SUM(E30:E33)</f>
        <v>0</v>
      </c>
      <c r="F29" s="275">
        <f t="shared" ref="F29:G29" si="5">SUM(F30:F33)</f>
        <v>0</v>
      </c>
      <c r="G29" s="275">
        <f t="shared" si="5"/>
        <v>0</v>
      </c>
      <c r="H29" s="275">
        <f t="shared" si="1"/>
        <v>0</v>
      </c>
      <c r="I29" s="537"/>
      <c r="J29" s="538"/>
      <c r="K29" s="538"/>
      <c r="L29" s="538"/>
      <c r="M29" s="539"/>
      <c r="N29" s="158"/>
      <c r="O29" s="158"/>
      <c r="P29" s="156"/>
      <c r="Q29" s="393">
        <f t="shared" si="3"/>
        <v>0</v>
      </c>
      <c r="R29" s="411"/>
    </row>
    <row r="30" spans="1:22" ht="15" customHeight="1" x14ac:dyDescent="0.2">
      <c r="A30" s="80" t="s">
        <v>244</v>
      </c>
      <c r="B30" s="81"/>
      <c r="C30" s="81"/>
      <c r="D30" s="274"/>
      <c r="E30" s="158"/>
      <c r="F30" s="158"/>
      <c r="G30" s="158"/>
      <c r="H30" s="275">
        <f t="shared" si="1"/>
        <v>0</v>
      </c>
      <c r="I30" s="394" t="s">
        <v>118</v>
      </c>
      <c r="J30" s="394"/>
      <c r="K30" s="394"/>
      <c r="L30" s="394"/>
      <c r="M30" s="394"/>
      <c r="N30" s="158"/>
      <c r="O30" s="158"/>
      <c r="P30" s="156"/>
      <c r="Q30" s="393">
        <f t="shared" si="3"/>
        <v>0</v>
      </c>
      <c r="R30" s="411"/>
    </row>
    <row r="31" spans="1:22" ht="15" customHeight="1" x14ac:dyDescent="0.2">
      <c r="A31" s="80" t="s">
        <v>86</v>
      </c>
      <c r="B31" s="81"/>
      <c r="C31" s="81"/>
      <c r="D31" s="274"/>
      <c r="E31" s="158"/>
      <c r="F31" s="158"/>
      <c r="G31" s="158"/>
      <c r="H31" s="275">
        <f t="shared" si="1"/>
        <v>0</v>
      </c>
      <c r="I31" s="534"/>
      <c r="J31" s="535"/>
      <c r="K31" s="535"/>
      <c r="L31" s="535"/>
      <c r="M31" s="536"/>
      <c r="N31" s="158"/>
      <c r="O31" s="158"/>
      <c r="P31" s="156"/>
      <c r="Q31" s="393">
        <f t="shared" si="3"/>
        <v>0</v>
      </c>
      <c r="R31" s="411"/>
    </row>
    <row r="32" spans="1:22" ht="15" customHeight="1" x14ac:dyDescent="0.2">
      <c r="A32" s="80" t="s">
        <v>87</v>
      </c>
      <c r="B32" s="81"/>
      <c r="C32" s="81"/>
      <c r="D32" s="274"/>
      <c r="E32" s="158"/>
      <c r="F32" s="158"/>
      <c r="G32" s="158"/>
      <c r="H32" s="275">
        <f t="shared" si="1"/>
        <v>0</v>
      </c>
      <c r="I32" s="278" t="s">
        <v>117</v>
      </c>
      <c r="J32" s="81"/>
      <c r="K32" s="81"/>
      <c r="L32" s="81"/>
      <c r="M32" s="81"/>
      <c r="N32" s="158"/>
      <c r="O32" s="158"/>
      <c r="P32" s="156"/>
      <c r="Q32" s="393">
        <f t="shared" si="3"/>
        <v>0</v>
      </c>
      <c r="R32" s="411"/>
    </row>
    <row r="33" spans="1:18" ht="15" customHeight="1" x14ac:dyDescent="0.2">
      <c r="A33" s="80" t="s">
        <v>88</v>
      </c>
      <c r="B33" s="81"/>
      <c r="C33" s="81"/>
      <c r="D33" s="274"/>
      <c r="E33" s="158"/>
      <c r="F33" s="158"/>
      <c r="G33" s="158"/>
      <c r="H33" s="275">
        <f t="shared" si="1"/>
        <v>0</v>
      </c>
      <c r="I33" s="540"/>
      <c r="J33" s="541"/>
      <c r="K33" s="541"/>
      <c r="L33" s="541"/>
      <c r="M33" s="542"/>
      <c r="N33" s="158"/>
      <c r="O33" s="158"/>
      <c r="P33" s="156"/>
      <c r="Q33" s="393">
        <f t="shared" si="3"/>
        <v>0</v>
      </c>
      <c r="R33" s="411"/>
    </row>
    <row r="34" spans="1:18" ht="15" customHeight="1" x14ac:dyDescent="0.2">
      <c r="A34" s="80"/>
      <c r="B34" s="81"/>
      <c r="C34" s="81"/>
      <c r="D34" s="81"/>
      <c r="E34" s="163"/>
      <c r="F34" s="163"/>
      <c r="G34" s="163"/>
      <c r="H34" s="275">
        <f t="shared" si="1"/>
        <v>0</v>
      </c>
      <c r="I34" s="540"/>
      <c r="J34" s="541"/>
      <c r="K34" s="541"/>
      <c r="L34" s="541"/>
      <c r="M34" s="542"/>
      <c r="N34" s="158"/>
      <c r="O34" s="158"/>
      <c r="P34" s="156"/>
      <c r="Q34" s="393">
        <f t="shared" si="3"/>
        <v>0</v>
      </c>
      <c r="R34" s="411"/>
    </row>
    <row r="35" spans="1:18" ht="15" customHeight="1" x14ac:dyDescent="0.2">
      <c r="A35" s="273" t="s">
        <v>89</v>
      </c>
      <c r="B35" s="81"/>
      <c r="C35" s="81"/>
      <c r="D35" s="274"/>
      <c r="E35" s="275">
        <f>SUM(E36:E37)</f>
        <v>0</v>
      </c>
      <c r="F35" s="275">
        <f t="shared" ref="F35:G35" si="6">SUM(F36:F37)</f>
        <v>0</v>
      </c>
      <c r="G35" s="275">
        <f t="shared" si="6"/>
        <v>0</v>
      </c>
      <c r="H35" s="275">
        <f t="shared" si="1"/>
        <v>0</v>
      </c>
      <c r="I35" s="394" t="s">
        <v>109</v>
      </c>
      <c r="J35" s="394"/>
      <c r="K35" s="394"/>
      <c r="L35" s="394"/>
      <c r="M35" s="394"/>
      <c r="N35" s="158"/>
      <c r="O35" s="158"/>
      <c r="P35" s="156"/>
      <c r="Q35" s="393">
        <f t="shared" si="3"/>
        <v>0</v>
      </c>
      <c r="R35" s="411"/>
    </row>
    <row r="36" spans="1:18" ht="15" customHeight="1" x14ac:dyDescent="0.2">
      <c r="A36" s="80" t="s">
        <v>90</v>
      </c>
      <c r="B36" s="81"/>
      <c r="C36" s="81"/>
      <c r="D36" s="274"/>
      <c r="E36" s="158"/>
      <c r="F36" s="158"/>
      <c r="G36" s="158"/>
      <c r="H36" s="275">
        <f t="shared" si="1"/>
        <v>0</v>
      </c>
      <c r="I36" s="159"/>
      <c r="J36" s="160"/>
      <c r="K36" s="160"/>
      <c r="L36" s="160"/>
      <c r="M36" s="161"/>
      <c r="N36" s="158"/>
      <c r="O36" s="158"/>
      <c r="P36" s="156"/>
      <c r="Q36" s="393">
        <f t="shared" si="3"/>
        <v>0</v>
      </c>
      <c r="R36" s="411"/>
    </row>
    <row r="37" spans="1:18" ht="15" customHeight="1" x14ac:dyDescent="0.2">
      <c r="A37" s="80" t="s">
        <v>91</v>
      </c>
      <c r="B37" s="81"/>
      <c r="C37" s="81"/>
      <c r="D37" s="274"/>
      <c r="E37" s="158"/>
      <c r="F37" s="158"/>
      <c r="G37" s="158"/>
      <c r="H37" s="275">
        <f t="shared" si="1"/>
        <v>0</v>
      </c>
      <c r="I37" s="394" t="s">
        <v>110</v>
      </c>
      <c r="J37" s="394"/>
      <c r="K37" s="394"/>
      <c r="L37" s="394"/>
      <c r="M37" s="394"/>
      <c r="N37" s="158"/>
      <c r="O37" s="158"/>
      <c r="P37" s="156"/>
      <c r="Q37" s="393">
        <f t="shared" si="3"/>
        <v>0</v>
      </c>
      <c r="R37" s="411"/>
    </row>
    <row r="38" spans="1:18" ht="15" customHeight="1" x14ac:dyDescent="0.2">
      <c r="A38" s="273" t="s">
        <v>92</v>
      </c>
      <c r="B38" s="81"/>
      <c r="C38" s="81"/>
      <c r="D38" s="274"/>
      <c r="E38" s="275">
        <f>SUM(E39:E41)</f>
        <v>0</v>
      </c>
      <c r="F38" s="275">
        <f t="shared" ref="F38:G38" si="7">SUM(F39:F41)</f>
        <v>0</v>
      </c>
      <c r="G38" s="275">
        <f t="shared" si="7"/>
        <v>0</v>
      </c>
      <c r="H38" s="275">
        <f t="shared" si="1"/>
        <v>0</v>
      </c>
      <c r="I38" s="537"/>
      <c r="J38" s="538"/>
      <c r="K38" s="538"/>
      <c r="L38" s="538"/>
      <c r="M38" s="539"/>
      <c r="N38" s="158"/>
      <c r="O38" s="158"/>
      <c r="P38" s="156"/>
      <c r="Q38" s="393">
        <f t="shared" si="3"/>
        <v>0</v>
      </c>
      <c r="R38" s="411"/>
    </row>
    <row r="39" spans="1:18" ht="15" customHeight="1" x14ac:dyDescent="0.2">
      <c r="A39" s="80" t="s">
        <v>93</v>
      </c>
      <c r="B39" s="81"/>
      <c r="C39" s="81"/>
      <c r="D39" s="274"/>
      <c r="E39" s="158"/>
      <c r="F39" s="158"/>
      <c r="G39" s="158"/>
      <c r="H39" s="275">
        <f t="shared" si="1"/>
        <v>0</v>
      </c>
      <c r="I39" s="278" t="s">
        <v>111</v>
      </c>
      <c r="J39" s="81"/>
      <c r="K39" s="81"/>
      <c r="L39" s="81"/>
      <c r="M39" s="81"/>
      <c r="N39" s="158"/>
      <c r="O39" s="158"/>
      <c r="P39" s="156"/>
      <c r="Q39" s="393">
        <f t="shared" si="3"/>
        <v>0</v>
      </c>
      <c r="R39" s="411"/>
    </row>
    <row r="40" spans="1:18" ht="15" customHeight="1" x14ac:dyDescent="0.2">
      <c r="A40" s="80" t="s">
        <v>94</v>
      </c>
      <c r="B40" s="81"/>
      <c r="C40" s="81"/>
      <c r="D40" s="274"/>
      <c r="E40" s="158"/>
      <c r="F40" s="158"/>
      <c r="G40" s="158"/>
      <c r="H40" s="275">
        <f t="shared" si="1"/>
        <v>0</v>
      </c>
      <c r="I40" s="278" t="s">
        <v>112</v>
      </c>
      <c r="J40" s="81"/>
      <c r="K40" s="81"/>
      <c r="L40" s="81"/>
      <c r="M40" s="81"/>
      <c r="N40" s="158"/>
      <c r="O40" s="158"/>
      <c r="P40" s="156"/>
      <c r="Q40" s="393">
        <f t="shared" si="3"/>
        <v>0</v>
      </c>
      <c r="R40" s="411"/>
    </row>
    <row r="41" spans="1:18" ht="15" customHeight="1" x14ac:dyDescent="0.2">
      <c r="A41" s="80" t="s">
        <v>95</v>
      </c>
      <c r="B41" s="81"/>
      <c r="C41" s="81"/>
      <c r="D41" s="274"/>
      <c r="E41" s="158"/>
      <c r="F41" s="158"/>
      <c r="G41" s="158"/>
      <c r="H41" s="275">
        <f t="shared" si="1"/>
        <v>0</v>
      </c>
      <c r="I41" s="278" t="s">
        <v>113</v>
      </c>
      <c r="J41" s="81"/>
      <c r="K41" s="81"/>
      <c r="L41" s="81"/>
      <c r="M41" s="81"/>
      <c r="N41" s="158"/>
      <c r="O41" s="158"/>
      <c r="P41" s="156"/>
      <c r="Q41" s="393">
        <f t="shared" si="3"/>
        <v>0</v>
      </c>
      <c r="R41" s="411"/>
    </row>
    <row r="42" spans="1:18" ht="15" customHeight="1" x14ac:dyDescent="0.2">
      <c r="A42" s="273" t="s">
        <v>96</v>
      </c>
      <c r="B42" s="81"/>
      <c r="C42" s="81"/>
      <c r="D42" s="274"/>
      <c r="E42" s="162">
        <v>0</v>
      </c>
      <c r="F42" s="162">
        <v>0</v>
      </c>
      <c r="G42" s="162">
        <v>0</v>
      </c>
      <c r="H42" s="275">
        <f t="shared" si="1"/>
        <v>0</v>
      </c>
      <c r="I42" s="273" t="s">
        <v>114</v>
      </c>
      <c r="J42" s="81"/>
      <c r="K42" s="81"/>
      <c r="L42" s="81"/>
      <c r="M42" s="81"/>
      <c r="N42" s="162">
        <v>0</v>
      </c>
      <c r="O42" s="162">
        <v>0</v>
      </c>
      <c r="P42" s="157">
        <v>0</v>
      </c>
      <c r="Q42" s="393">
        <f>+N42+O42+P42</f>
        <v>0</v>
      </c>
      <c r="R42" s="408">
        <v>0</v>
      </c>
    </row>
    <row r="43" spans="1:18" ht="15" customHeight="1" x14ac:dyDescent="0.2">
      <c r="A43" s="282"/>
      <c r="B43" s="283"/>
      <c r="C43" s="283"/>
      <c r="D43" s="284"/>
      <c r="E43" s="276"/>
      <c r="F43" s="276"/>
      <c r="G43" s="276"/>
      <c r="H43" s="276"/>
      <c r="I43" s="394" t="s">
        <v>115</v>
      </c>
      <c r="J43" s="394"/>
      <c r="K43" s="394"/>
      <c r="L43" s="394"/>
      <c r="M43" s="394"/>
      <c r="N43" s="158"/>
      <c r="O43" s="158"/>
      <c r="P43" s="156"/>
      <c r="Q43" s="393">
        <f t="shared" si="3"/>
        <v>0</v>
      </c>
      <c r="R43" s="411"/>
    </row>
    <row r="44" spans="1:18" ht="15" customHeight="1" x14ac:dyDescent="0.2">
      <c r="A44" s="273" t="s">
        <v>97</v>
      </c>
      <c r="B44" s="81"/>
      <c r="C44" s="81"/>
      <c r="D44" s="274"/>
      <c r="E44" s="162">
        <v>0</v>
      </c>
      <c r="F44" s="162">
        <v>0</v>
      </c>
      <c r="G44" s="162">
        <v>0</v>
      </c>
      <c r="H44" s="275">
        <f t="shared" si="1"/>
        <v>0</v>
      </c>
      <c r="I44" s="273" t="s">
        <v>233</v>
      </c>
      <c r="J44" s="81"/>
      <c r="K44" s="81"/>
      <c r="L44" s="81"/>
      <c r="M44" s="81"/>
      <c r="N44" s="162">
        <v>0</v>
      </c>
      <c r="O44" s="162">
        <v>0</v>
      </c>
      <c r="P44" s="157">
        <v>0</v>
      </c>
      <c r="Q44" s="393">
        <f t="shared" si="3"/>
        <v>0</v>
      </c>
      <c r="R44" s="408">
        <v>0</v>
      </c>
    </row>
    <row r="45" spans="1:18" ht="15" customHeight="1" x14ac:dyDescent="0.2">
      <c r="A45" s="273" t="s">
        <v>98</v>
      </c>
      <c r="B45" s="81"/>
      <c r="C45" s="81"/>
      <c r="D45" s="274"/>
      <c r="E45" s="162">
        <v>0</v>
      </c>
      <c r="F45" s="162">
        <v>0</v>
      </c>
      <c r="G45" s="162">
        <v>0</v>
      </c>
      <c r="H45" s="275">
        <f t="shared" si="1"/>
        <v>0</v>
      </c>
      <c r="I45" s="285" t="s">
        <v>370</v>
      </c>
      <c r="J45" s="81"/>
      <c r="K45" s="81"/>
      <c r="L45" s="81"/>
      <c r="M45" s="81"/>
      <c r="N45" s="162">
        <v>0</v>
      </c>
      <c r="O45" s="162">
        <v>0</v>
      </c>
      <c r="P45" s="157">
        <v>0</v>
      </c>
      <c r="Q45" s="393">
        <f t="shared" si="3"/>
        <v>0</v>
      </c>
      <c r="R45" s="408">
        <v>0</v>
      </c>
    </row>
    <row r="46" spans="1:18" ht="15" customHeight="1" x14ac:dyDescent="0.2">
      <c r="A46" s="286" t="s">
        <v>172</v>
      </c>
      <c r="B46" s="287"/>
      <c r="C46" s="287"/>
      <c r="D46" s="288"/>
      <c r="E46" s="275">
        <f>+E47+E48</f>
        <v>0</v>
      </c>
      <c r="F46" s="275">
        <f t="shared" ref="F46:G46" si="8">+F47+F48</f>
        <v>0</v>
      </c>
      <c r="G46" s="275">
        <f t="shared" si="8"/>
        <v>0</v>
      </c>
      <c r="H46" s="275">
        <f t="shared" si="1"/>
        <v>0</v>
      </c>
      <c r="I46" s="273" t="s">
        <v>385</v>
      </c>
      <c r="J46" s="81"/>
      <c r="K46" s="81"/>
      <c r="L46" s="81"/>
      <c r="M46" s="81"/>
      <c r="N46" s="275">
        <f>SUM(N47:N48)</f>
        <v>0</v>
      </c>
      <c r="O46" s="275">
        <f t="shared" ref="O46:R46" si="9">SUM(O47:O48)</f>
        <v>0</v>
      </c>
      <c r="P46" s="275">
        <f t="shared" si="9"/>
        <v>0</v>
      </c>
      <c r="Q46" s="393">
        <f t="shared" si="3"/>
        <v>0</v>
      </c>
      <c r="R46" s="410">
        <f t="shared" si="9"/>
        <v>0</v>
      </c>
    </row>
    <row r="47" spans="1:18" ht="15" customHeight="1" x14ac:dyDescent="0.2">
      <c r="A47" s="564" t="s">
        <v>368</v>
      </c>
      <c r="B47" s="565"/>
      <c r="C47" s="565"/>
      <c r="D47" s="566"/>
      <c r="E47" s="158"/>
      <c r="F47" s="158"/>
      <c r="G47" s="158"/>
      <c r="H47" s="275">
        <f t="shared" si="1"/>
        <v>0</v>
      </c>
      <c r="I47" s="289" t="s">
        <v>368</v>
      </c>
      <c r="J47" s="290"/>
      <c r="K47" s="290"/>
      <c r="L47" s="290"/>
      <c r="M47" s="291"/>
      <c r="N47" s="158"/>
      <c r="O47" s="158"/>
      <c r="P47" s="156"/>
      <c r="Q47" s="393">
        <f t="shared" si="3"/>
        <v>0</v>
      </c>
      <c r="R47" s="411">
        <v>0</v>
      </c>
    </row>
    <row r="48" spans="1:18" ht="15" customHeight="1" x14ac:dyDescent="0.2">
      <c r="A48" s="564" t="s">
        <v>369</v>
      </c>
      <c r="B48" s="565"/>
      <c r="C48" s="565"/>
      <c r="D48" s="566"/>
      <c r="E48" s="158"/>
      <c r="F48" s="158"/>
      <c r="G48" s="158"/>
      <c r="H48" s="275">
        <f t="shared" si="1"/>
        <v>0</v>
      </c>
      <c r="I48" s="289" t="s">
        <v>369</v>
      </c>
      <c r="J48" s="290"/>
      <c r="K48" s="290"/>
      <c r="L48" s="290"/>
      <c r="M48" s="291"/>
      <c r="N48" s="158"/>
      <c r="O48" s="158"/>
      <c r="P48" s="156"/>
      <c r="Q48" s="393">
        <f t="shared" si="3"/>
        <v>0</v>
      </c>
      <c r="R48" s="411">
        <v>0</v>
      </c>
    </row>
    <row r="49" spans="1:18" ht="15" customHeight="1" x14ac:dyDescent="0.2">
      <c r="A49" s="529" t="s">
        <v>99</v>
      </c>
      <c r="B49" s="530"/>
      <c r="C49" s="530"/>
      <c r="D49" s="530"/>
      <c r="E49" s="530"/>
      <c r="F49" s="530"/>
      <c r="G49" s="530"/>
      <c r="H49" s="530"/>
      <c r="I49" s="292"/>
      <c r="J49" s="283"/>
      <c r="K49" s="283"/>
      <c r="L49" s="283"/>
      <c r="M49" s="283"/>
      <c r="N49" s="276"/>
      <c r="O49" s="276"/>
      <c r="P49" s="277"/>
      <c r="Q49" s="277"/>
      <c r="R49" s="409"/>
    </row>
    <row r="50" spans="1:18" ht="15" customHeight="1" x14ac:dyDescent="0.2">
      <c r="A50" s="80" t="s">
        <v>100</v>
      </c>
      <c r="B50" s="81"/>
      <c r="C50" s="81"/>
      <c r="D50" s="274"/>
      <c r="E50" s="158"/>
      <c r="F50" s="158"/>
      <c r="G50" s="158"/>
      <c r="H50" s="275">
        <f t="shared" si="1"/>
        <v>0</v>
      </c>
      <c r="I50" s="292"/>
      <c r="J50" s="283"/>
      <c r="K50" s="283"/>
      <c r="L50" s="283"/>
      <c r="M50" s="283"/>
      <c r="N50" s="276"/>
      <c r="O50" s="276"/>
      <c r="P50" s="277"/>
      <c r="Q50" s="277"/>
      <c r="R50" s="409"/>
    </row>
    <row r="51" spans="1:18" ht="15" customHeight="1" x14ac:dyDescent="0.2">
      <c r="A51" s="80" t="s">
        <v>101</v>
      </c>
      <c r="B51" s="81"/>
      <c r="C51" s="81"/>
      <c r="D51" s="274"/>
      <c r="E51" s="158"/>
      <c r="F51" s="158"/>
      <c r="G51" s="158"/>
      <c r="H51" s="275">
        <f t="shared" si="1"/>
        <v>0</v>
      </c>
      <c r="I51" s="292"/>
      <c r="J51" s="283"/>
      <c r="K51" s="283"/>
      <c r="L51" s="283"/>
      <c r="M51" s="283"/>
      <c r="N51" s="276"/>
      <c r="O51" s="276"/>
      <c r="P51" s="277"/>
      <c r="Q51" s="277"/>
      <c r="R51" s="409"/>
    </row>
    <row r="52" spans="1:18" ht="15" customHeight="1" x14ac:dyDescent="0.2">
      <c r="A52" s="80" t="s">
        <v>102</v>
      </c>
      <c r="B52" s="81"/>
      <c r="C52" s="81"/>
      <c r="D52" s="274"/>
      <c r="E52" s="158"/>
      <c r="F52" s="158"/>
      <c r="G52" s="158"/>
      <c r="H52" s="275">
        <f t="shared" si="1"/>
        <v>0</v>
      </c>
      <c r="I52" s="392"/>
      <c r="J52" s="392"/>
      <c r="K52" s="392"/>
      <c r="L52" s="392"/>
      <c r="M52" s="392"/>
      <c r="N52" s="276"/>
      <c r="O52" s="276"/>
      <c r="P52" s="277"/>
      <c r="Q52" s="277"/>
      <c r="R52" s="409"/>
    </row>
    <row r="53" spans="1:18" ht="15" customHeight="1" x14ac:dyDescent="0.2">
      <c r="A53" s="293" t="s">
        <v>103</v>
      </c>
      <c r="B53" s="81"/>
      <c r="C53" s="81"/>
      <c r="D53" s="274"/>
      <c r="E53" s="294">
        <f>+E19+E23+E29+E35+E38+E42+E44+E45+E46+E50+E51+E52</f>
        <v>0</v>
      </c>
      <c r="F53" s="294">
        <f t="shared" ref="F53:G53" si="10">+F19+F23+F29+F35+F38+F42+F44+F45+F46+F50+F51+F52</f>
        <v>0</v>
      </c>
      <c r="G53" s="294">
        <f t="shared" si="10"/>
        <v>0</v>
      </c>
      <c r="H53" s="275">
        <f t="shared" si="1"/>
        <v>0</v>
      </c>
      <c r="I53" s="293" t="s">
        <v>116</v>
      </c>
      <c r="J53" s="81"/>
      <c r="K53" s="81"/>
      <c r="L53" s="81"/>
      <c r="M53" s="81"/>
      <c r="N53" s="294">
        <f>+N19+N21+N42+N44+N45+N46</f>
        <v>0</v>
      </c>
      <c r="O53" s="294">
        <f t="shared" ref="O53:R53" si="11">+O19+O21+O42+O44+O45+O46</f>
        <v>0</v>
      </c>
      <c r="P53" s="295">
        <f t="shared" si="11"/>
        <v>0</v>
      </c>
      <c r="Q53" s="393">
        <f t="shared" ref="Q53" si="12">+N53+O53+P53</f>
        <v>0</v>
      </c>
      <c r="R53" s="412">
        <f t="shared" si="11"/>
        <v>0</v>
      </c>
    </row>
    <row r="54" spans="1:18" ht="24" customHeight="1" x14ac:dyDescent="0.2">
      <c r="A54" s="571" t="s">
        <v>119</v>
      </c>
      <c r="B54" s="572"/>
      <c r="C54" s="572"/>
      <c r="D54" s="572"/>
      <c r="E54" s="572"/>
      <c r="F54" s="572"/>
      <c r="G54" s="572"/>
      <c r="H54" s="572"/>
      <c r="I54" s="572"/>
      <c r="J54" s="572"/>
      <c r="K54" s="572"/>
      <c r="L54" s="572"/>
      <c r="M54" s="572"/>
      <c r="N54" s="572"/>
      <c r="O54" s="572"/>
      <c r="P54" s="573"/>
      <c r="Q54" s="272"/>
      <c r="R54" s="272"/>
    </row>
    <row r="55" spans="1:18" ht="15" x14ac:dyDescent="0.2">
      <c r="A55" s="296" t="s">
        <v>120</v>
      </c>
      <c r="B55" s="81"/>
      <c r="C55" s="81"/>
      <c r="D55" s="274"/>
      <c r="E55" s="294">
        <f>SUM(E56:E59)</f>
        <v>0</v>
      </c>
      <c r="F55" s="294">
        <f t="shared" ref="F55:G55" si="13">SUM(F56:F59)</f>
        <v>0</v>
      </c>
      <c r="G55" s="294">
        <f t="shared" si="13"/>
        <v>0</v>
      </c>
      <c r="H55" s="275">
        <f t="shared" si="1"/>
        <v>0</v>
      </c>
      <c r="I55" s="297" t="s">
        <v>126</v>
      </c>
      <c r="J55" s="81"/>
      <c r="K55" s="81"/>
      <c r="L55" s="81"/>
      <c r="M55" s="274"/>
      <c r="N55" s="294">
        <f>+N56+N57+N59</f>
        <v>0</v>
      </c>
      <c r="O55" s="294">
        <f t="shared" ref="O55:R55" si="14">+O56+O57+O59</f>
        <v>0</v>
      </c>
      <c r="P55" s="295">
        <f t="shared" si="14"/>
        <v>0</v>
      </c>
      <c r="Q55" s="393">
        <f t="shared" ref="Q55:Q57" si="15">+N55+O55+P55</f>
        <v>0</v>
      </c>
      <c r="R55" s="412">
        <f t="shared" si="14"/>
        <v>0</v>
      </c>
    </row>
    <row r="56" spans="1:18" ht="15" x14ac:dyDescent="0.2">
      <c r="A56" s="297" t="s">
        <v>121</v>
      </c>
      <c r="B56" s="81"/>
      <c r="C56" s="81"/>
      <c r="D56" s="274"/>
      <c r="E56" s="158"/>
      <c r="F56" s="158"/>
      <c r="G56" s="158"/>
      <c r="H56" s="275">
        <f t="shared" si="1"/>
        <v>0</v>
      </c>
      <c r="I56" s="395" t="s">
        <v>127</v>
      </c>
      <c r="J56" s="394"/>
      <c r="K56" s="394"/>
      <c r="L56" s="394"/>
      <c r="M56" s="394"/>
      <c r="N56" s="158"/>
      <c r="O56" s="158"/>
      <c r="P56" s="156"/>
      <c r="Q56" s="393">
        <f t="shared" si="15"/>
        <v>0</v>
      </c>
      <c r="R56" s="411">
        <v>0</v>
      </c>
    </row>
    <row r="57" spans="1:18" ht="15" x14ac:dyDescent="0.2">
      <c r="A57" s="297" t="s">
        <v>122</v>
      </c>
      <c r="B57" s="81"/>
      <c r="C57" s="81"/>
      <c r="D57" s="274"/>
      <c r="E57" s="158"/>
      <c r="F57" s="158"/>
      <c r="G57" s="158"/>
      <c r="H57" s="275">
        <f t="shared" si="1"/>
        <v>0</v>
      </c>
      <c r="I57" s="297" t="s">
        <v>128</v>
      </c>
      <c r="J57" s="81"/>
      <c r="K57" s="81"/>
      <c r="L57" s="81"/>
      <c r="M57" s="274"/>
      <c r="N57" s="158"/>
      <c r="O57" s="158"/>
      <c r="P57" s="156"/>
      <c r="Q57" s="393">
        <f t="shared" si="15"/>
        <v>0</v>
      </c>
      <c r="R57" s="411">
        <v>0</v>
      </c>
    </row>
    <row r="58" spans="1:18" ht="15" x14ac:dyDescent="0.2">
      <c r="A58" s="297" t="s">
        <v>123</v>
      </c>
      <c r="B58" s="81"/>
      <c r="C58" s="81"/>
      <c r="D58" s="274"/>
      <c r="E58" s="158"/>
      <c r="F58" s="158"/>
      <c r="G58" s="158"/>
      <c r="H58" s="275">
        <f t="shared" si="1"/>
        <v>0</v>
      </c>
      <c r="I58" s="298"/>
      <c r="J58" s="283"/>
      <c r="K58" s="283"/>
      <c r="L58" s="283"/>
      <c r="M58" s="284"/>
      <c r="N58" s="276"/>
      <c r="O58" s="276"/>
      <c r="P58" s="277"/>
      <c r="Q58" s="277"/>
      <c r="R58" s="409"/>
    </row>
    <row r="59" spans="1:18" ht="15" x14ac:dyDescent="0.2">
      <c r="A59" s="297" t="s">
        <v>124</v>
      </c>
      <c r="B59" s="81"/>
      <c r="C59" s="81"/>
      <c r="D59" s="274"/>
      <c r="E59" s="158"/>
      <c r="F59" s="158"/>
      <c r="G59" s="158"/>
      <c r="H59" s="275">
        <f t="shared" si="1"/>
        <v>0</v>
      </c>
      <c r="I59" s="297" t="s">
        <v>129</v>
      </c>
      <c r="J59" s="81"/>
      <c r="K59" s="81"/>
      <c r="L59" s="81"/>
      <c r="M59" s="274"/>
      <c r="N59" s="158"/>
      <c r="O59" s="158"/>
      <c r="P59" s="156"/>
      <c r="Q59" s="393">
        <f t="shared" ref="Q59:Q60" si="16">+N59+O59+P59</f>
        <v>0</v>
      </c>
      <c r="R59" s="411">
        <v>0</v>
      </c>
    </row>
    <row r="60" spans="1:18" ht="23.25" customHeight="1" x14ac:dyDescent="0.25">
      <c r="A60" s="299" t="s">
        <v>125</v>
      </c>
      <c r="B60" s="81"/>
      <c r="C60" s="81"/>
      <c r="D60" s="274"/>
      <c r="E60" s="294">
        <f>+E55+E53</f>
        <v>0</v>
      </c>
      <c r="F60" s="294">
        <f t="shared" ref="F60:G60" si="17">+F55+F53</f>
        <v>0</v>
      </c>
      <c r="G60" s="294">
        <f t="shared" si="17"/>
        <v>0</v>
      </c>
      <c r="H60" s="275">
        <f t="shared" si="1"/>
        <v>0</v>
      </c>
      <c r="I60" s="299" t="s">
        <v>130</v>
      </c>
      <c r="J60" s="300"/>
      <c r="K60" s="300"/>
      <c r="L60" s="300"/>
      <c r="M60" s="301"/>
      <c r="N60" s="294">
        <f>+N55+N53</f>
        <v>0</v>
      </c>
      <c r="O60" s="294">
        <f t="shared" ref="O60:R60" si="18">+O55+O53</f>
        <v>0</v>
      </c>
      <c r="P60" s="295">
        <f t="shared" si="18"/>
        <v>0</v>
      </c>
      <c r="Q60" s="393">
        <f t="shared" si="16"/>
        <v>0</v>
      </c>
      <c r="R60" s="412">
        <f t="shared" si="18"/>
        <v>0</v>
      </c>
    </row>
    <row r="61" spans="1:18" s="304" customFormat="1" ht="15" hidden="1" customHeight="1" x14ac:dyDescent="0.25">
      <c r="A61" s="528" t="str">
        <f>+IF(AND(E60&gt;0,N60&lt;&gt;E60),"Le budget prévisionnel 2024 n'est pas équilibré, donc pas recevable en l'état","")</f>
        <v/>
      </c>
      <c r="B61" s="528"/>
      <c r="C61" s="528"/>
      <c r="D61" s="528"/>
      <c r="E61" s="528"/>
      <c r="F61" s="528"/>
      <c r="G61" s="528"/>
      <c r="H61" s="528"/>
      <c r="I61" s="302"/>
      <c r="J61" s="302"/>
      <c r="K61" s="302"/>
      <c r="L61" s="302"/>
      <c r="M61" s="303"/>
      <c r="N61" s="303"/>
    </row>
    <row r="62" spans="1:18" s="304" customFormat="1" ht="15" hidden="1" customHeight="1" x14ac:dyDescent="0.25">
      <c r="A62" s="528" t="str">
        <f>+IF(AND(F60&gt;0,O60&lt;&gt;F60),"Le budget prévisionnel 2025 n'est pas équilibré, donc pas recevable en l'état","")</f>
        <v/>
      </c>
      <c r="B62" s="528"/>
      <c r="C62" s="528"/>
      <c r="D62" s="528"/>
      <c r="E62" s="528"/>
      <c r="F62" s="528"/>
      <c r="G62" s="528"/>
      <c r="H62" s="528"/>
      <c r="I62" s="305"/>
      <c r="J62" s="305"/>
      <c r="K62" s="305"/>
      <c r="L62" s="305"/>
      <c r="M62" s="303"/>
      <c r="N62" s="303"/>
    </row>
    <row r="63" spans="1:18" s="304" customFormat="1" ht="15" hidden="1" customHeight="1" x14ac:dyDescent="0.25">
      <c r="A63" s="528" t="str">
        <f>+IF(AND(G60&gt;0,P60&lt;&gt;G60),"Le budget prévisionnel 2026 n'est pas équilibré, donc pas recevable en l'état","")</f>
        <v/>
      </c>
      <c r="B63" s="528"/>
      <c r="C63" s="528"/>
      <c r="D63" s="528"/>
      <c r="E63" s="528"/>
      <c r="F63" s="528"/>
      <c r="G63" s="528"/>
      <c r="H63" s="528"/>
      <c r="I63" s="305"/>
      <c r="J63" s="305"/>
      <c r="K63" s="305"/>
      <c r="L63" s="305"/>
      <c r="M63" s="303"/>
      <c r="N63" s="303"/>
    </row>
    <row r="64" spans="1:18" s="304" customFormat="1" ht="15" hidden="1" customHeight="1" x14ac:dyDescent="0.25">
      <c r="A64" s="528" t="str">
        <f>+IF(AND(H60&gt;0,Q60&lt;&gt;H60),"Le budget prévisionnel 2027 n'est pas équilibré, donc pas recevable en l'état","")</f>
        <v/>
      </c>
      <c r="B64" s="528"/>
      <c r="C64" s="528"/>
      <c r="D64" s="528"/>
      <c r="E64" s="528"/>
      <c r="F64" s="528"/>
      <c r="G64" s="528"/>
      <c r="H64" s="528"/>
      <c r="I64" s="305"/>
      <c r="J64" s="305"/>
      <c r="K64" s="305"/>
      <c r="L64" s="305"/>
      <c r="M64" s="303"/>
      <c r="N64" s="303"/>
    </row>
    <row r="65" spans="1:16" s="304" customFormat="1" ht="15" hidden="1" customHeight="1" x14ac:dyDescent="0.25">
      <c r="A65" s="528" t="e">
        <f>+IF(AND(#REF!&gt;0,R60&lt;&gt;#REF!),"Le budget prévisionnel 2028 n'est pas équilibré, donc pas recevable en l'état","")</f>
        <v>#REF!</v>
      </c>
      <c r="B65" s="528"/>
      <c r="C65" s="528"/>
      <c r="D65" s="528"/>
      <c r="E65" s="528"/>
      <c r="F65" s="528"/>
      <c r="G65" s="528"/>
      <c r="H65" s="528"/>
      <c r="I65" s="305"/>
      <c r="J65" s="305"/>
      <c r="K65" s="305"/>
      <c r="L65" s="305"/>
      <c r="M65" s="303"/>
      <c r="N65" s="303"/>
    </row>
    <row r="66" spans="1:16" s="304" customFormat="1" ht="19.5" customHeight="1" x14ac:dyDescent="0.25">
      <c r="A66" s="306"/>
      <c r="B66" s="307"/>
      <c r="C66" s="307"/>
      <c r="D66" s="307"/>
      <c r="E66" s="307"/>
      <c r="F66" s="307"/>
      <c r="G66" s="302"/>
      <c r="H66" s="302"/>
      <c r="I66" s="305"/>
      <c r="J66" s="305"/>
      <c r="K66" s="305"/>
      <c r="L66" s="305"/>
      <c r="M66" s="303"/>
      <c r="N66" s="303"/>
    </row>
    <row r="67" spans="1:16" s="312" customFormat="1" ht="43.5" hidden="1" customHeight="1" x14ac:dyDescent="0.25">
      <c r="A67" s="308" t="s">
        <v>279</v>
      </c>
      <c r="B67" s="309" t="e">
        <f>+#REF!</f>
        <v>#REF!</v>
      </c>
      <c r="C67" s="308" t="s">
        <v>280</v>
      </c>
      <c r="D67" s="309" t="e">
        <f>+#REF!</f>
        <v>#REF!</v>
      </c>
      <c r="E67" s="308" t="s">
        <v>281</v>
      </c>
      <c r="F67" s="309" t="e">
        <f>+#REF!</f>
        <v>#REF!</v>
      </c>
      <c r="G67" s="308" t="s">
        <v>282</v>
      </c>
      <c r="H67" s="309" t="e">
        <f>+#REF!</f>
        <v>#REF!</v>
      </c>
      <c r="I67" s="563" t="s">
        <v>662</v>
      </c>
      <c r="J67" s="563"/>
      <c r="K67" s="310" t="e">
        <f>+E60+F60+G60+H60+#REF!-B67-D67-F67-H67-B68-D68-F68</f>
        <v>#REF!</v>
      </c>
      <c r="L67" s="311"/>
    </row>
    <row r="68" spans="1:16" s="312" customFormat="1" ht="43.5" hidden="1" customHeight="1" x14ac:dyDescent="0.25">
      <c r="A68" s="308" t="s">
        <v>403</v>
      </c>
      <c r="B68" s="309" t="e">
        <f>+#REF!</f>
        <v>#REF!</v>
      </c>
      <c r="C68" s="308" t="s">
        <v>404</v>
      </c>
      <c r="D68" s="309" t="e">
        <f>+#REF!</f>
        <v>#REF!</v>
      </c>
      <c r="E68" s="308" t="s">
        <v>405</v>
      </c>
      <c r="F68" s="309" t="e">
        <f>+#REF!</f>
        <v>#REF!</v>
      </c>
      <c r="G68" s="313"/>
      <c r="H68" s="314"/>
      <c r="I68" s="313"/>
      <c r="J68" s="314"/>
      <c r="K68" s="313"/>
      <c r="L68" s="311"/>
    </row>
    <row r="69" spans="1:16" ht="14.25" x14ac:dyDescent="0.2">
      <c r="A69" s="265"/>
      <c r="B69" s="265"/>
      <c r="C69" s="265"/>
      <c r="D69" s="265"/>
      <c r="E69" s="265"/>
      <c r="F69" s="265"/>
      <c r="G69" s="265"/>
      <c r="H69" s="265"/>
      <c r="I69" s="265"/>
      <c r="J69" s="265"/>
      <c r="K69" s="265"/>
      <c r="L69" s="265"/>
      <c r="M69" s="265"/>
      <c r="N69" s="265"/>
    </row>
    <row r="70" spans="1:16" ht="81" customHeight="1" x14ac:dyDescent="0.2">
      <c r="A70" s="543" t="s">
        <v>236</v>
      </c>
      <c r="B70" s="543"/>
      <c r="C70" s="543"/>
      <c r="D70" s="543"/>
      <c r="E70" s="543"/>
      <c r="F70" s="543"/>
      <c r="G70" s="543"/>
      <c r="H70" s="543"/>
      <c r="I70" s="543"/>
      <c r="J70" s="543"/>
      <c r="K70" s="543"/>
      <c r="L70" s="543"/>
      <c r="M70" s="265"/>
      <c r="N70" s="265"/>
    </row>
    <row r="71" spans="1:16" ht="14.25" x14ac:dyDescent="0.2">
      <c r="A71" s="265"/>
      <c r="B71" s="265"/>
      <c r="C71" s="265"/>
      <c r="D71" s="265"/>
      <c r="E71" s="265"/>
      <c r="F71" s="265"/>
      <c r="G71" s="265"/>
      <c r="H71" s="265"/>
      <c r="I71" s="265"/>
      <c r="J71" s="265"/>
      <c r="K71" s="265"/>
      <c r="L71" s="265"/>
      <c r="M71" s="265"/>
      <c r="N71" s="265"/>
    </row>
    <row r="72" spans="1:16" ht="14.25" hidden="1" x14ac:dyDescent="0.2">
      <c r="A72" s="265"/>
      <c r="B72" s="265"/>
      <c r="C72" s="265"/>
      <c r="D72" s="265"/>
      <c r="E72" s="265"/>
      <c r="F72" s="265"/>
      <c r="G72" s="265"/>
      <c r="H72" s="265"/>
      <c r="I72" s="265"/>
      <c r="J72" s="265"/>
      <c r="K72" s="265"/>
      <c r="L72" s="265"/>
      <c r="M72" s="265"/>
      <c r="N72" s="265"/>
    </row>
    <row r="73" spans="1:16" ht="41.25" hidden="1" customHeight="1" x14ac:dyDescent="0.2">
      <c r="A73" s="544" t="s">
        <v>699</v>
      </c>
      <c r="B73" s="544"/>
      <c r="C73" s="544"/>
      <c r="D73" s="544"/>
      <c r="E73" s="544"/>
      <c r="F73" s="544"/>
      <c r="G73" s="544"/>
      <c r="H73" s="544"/>
      <c r="I73" s="544"/>
      <c r="J73" s="544"/>
      <c r="K73" s="544"/>
      <c r="L73" s="544"/>
      <c r="M73" s="265"/>
      <c r="N73" s="265"/>
    </row>
    <row r="74" spans="1:16" ht="14.25" hidden="1" x14ac:dyDescent="0.2">
      <c r="A74" s="265"/>
      <c r="B74" s="265"/>
      <c r="C74" s="265"/>
      <c r="D74" s="265"/>
      <c r="E74" s="265"/>
      <c r="F74" s="265"/>
      <c r="G74" s="265"/>
      <c r="H74" s="265"/>
      <c r="I74" s="265"/>
      <c r="J74" s="265"/>
      <c r="K74" s="265"/>
      <c r="L74" s="265"/>
      <c r="M74" s="265"/>
      <c r="N74" s="265"/>
    </row>
    <row r="75" spans="1:16" ht="14.25" hidden="1" x14ac:dyDescent="0.2">
      <c r="A75" s="265"/>
      <c r="B75" s="265"/>
      <c r="C75" s="265"/>
      <c r="D75" s="265"/>
      <c r="E75" s="265"/>
      <c r="F75" s="265"/>
      <c r="G75" s="265"/>
      <c r="H75" s="265"/>
      <c r="I75" s="265"/>
      <c r="J75" s="265"/>
      <c r="K75" s="265"/>
      <c r="L75" s="265"/>
      <c r="M75" s="265"/>
      <c r="N75" s="265"/>
    </row>
    <row r="76" spans="1:16" ht="14.25" x14ac:dyDescent="0.2">
      <c r="A76" s="265"/>
      <c r="B76" s="265"/>
      <c r="C76" s="265"/>
      <c r="D76" s="265"/>
      <c r="E76" s="265"/>
      <c r="F76" s="265"/>
      <c r="G76" s="265"/>
      <c r="H76" s="265"/>
      <c r="I76" s="265"/>
      <c r="J76" s="265"/>
      <c r="K76" s="265"/>
      <c r="L76" s="265"/>
      <c r="M76" s="265"/>
      <c r="N76" s="265"/>
    </row>
    <row r="77" spans="1:16" ht="13.5" customHeight="1" x14ac:dyDescent="0.2">
      <c r="B77" s="265"/>
      <c r="C77" s="265"/>
      <c r="D77" s="265"/>
      <c r="E77" s="265"/>
      <c r="F77" s="265"/>
      <c r="G77" s="265"/>
      <c r="H77" s="265"/>
      <c r="I77" s="265"/>
      <c r="J77" s="265"/>
      <c r="K77" s="265"/>
      <c r="L77" s="265"/>
      <c r="M77" s="265"/>
      <c r="N77" s="265"/>
    </row>
    <row r="78" spans="1:16" ht="51" customHeight="1" thickBot="1" x14ac:dyDescent="0.25">
      <c r="A78" s="545" t="s">
        <v>663</v>
      </c>
      <c r="B78" s="546"/>
      <c r="C78" s="546"/>
      <c r="D78" s="546"/>
      <c r="E78" s="546"/>
      <c r="F78" s="546"/>
      <c r="G78" s="546"/>
      <c r="H78" s="546"/>
      <c r="I78" s="546"/>
      <c r="J78" s="546"/>
      <c r="K78" s="546"/>
      <c r="L78" s="546"/>
      <c r="M78" s="546"/>
      <c r="N78" s="546"/>
      <c r="O78" s="546"/>
      <c r="P78" s="547"/>
    </row>
    <row r="79" spans="1:16" ht="39.950000000000003" customHeight="1" x14ac:dyDescent="0.2">
      <c r="A79" s="548"/>
      <c r="B79" s="549"/>
      <c r="C79" s="549"/>
      <c r="D79" s="549"/>
      <c r="E79" s="549"/>
      <c r="F79" s="549"/>
      <c r="G79" s="549"/>
      <c r="H79" s="549"/>
      <c r="I79" s="549"/>
      <c r="J79" s="549"/>
      <c r="K79" s="549"/>
      <c r="L79" s="549"/>
      <c r="M79" s="549"/>
      <c r="N79" s="549"/>
      <c r="O79" s="549"/>
      <c r="P79" s="550"/>
    </row>
    <row r="80" spans="1:16" ht="39.950000000000003" customHeight="1" x14ac:dyDescent="0.2">
      <c r="A80" s="551"/>
      <c r="B80" s="552"/>
      <c r="C80" s="552"/>
      <c r="D80" s="552"/>
      <c r="E80" s="552"/>
      <c r="F80" s="552"/>
      <c r="G80" s="552"/>
      <c r="H80" s="552"/>
      <c r="I80" s="552"/>
      <c r="J80" s="552"/>
      <c r="K80" s="552"/>
      <c r="L80" s="552"/>
      <c r="M80" s="552"/>
      <c r="N80" s="552"/>
      <c r="O80" s="552"/>
      <c r="P80" s="553"/>
    </row>
    <row r="81" spans="1:16" ht="39.950000000000003" customHeight="1" x14ac:dyDescent="0.2">
      <c r="A81" s="551"/>
      <c r="B81" s="552"/>
      <c r="C81" s="552"/>
      <c r="D81" s="552"/>
      <c r="E81" s="552"/>
      <c r="F81" s="552"/>
      <c r="G81" s="552"/>
      <c r="H81" s="552"/>
      <c r="I81" s="552"/>
      <c r="J81" s="552"/>
      <c r="K81" s="552"/>
      <c r="L81" s="552"/>
      <c r="M81" s="552"/>
      <c r="N81" s="552"/>
      <c r="O81" s="552"/>
      <c r="P81" s="553"/>
    </row>
    <row r="82" spans="1:16" ht="39.950000000000003" customHeight="1" x14ac:dyDescent="0.2">
      <c r="A82" s="551"/>
      <c r="B82" s="552"/>
      <c r="C82" s="552"/>
      <c r="D82" s="552"/>
      <c r="E82" s="552"/>
      <c r="F82" s="552"/>
      <c r="G82" s="552"/>
      <c r="H82" s="552"/>
      <c r="I82" s="552"/>
      <c r="J82" s="552"/>
      <c r="K82" s="552"/>
      <c r="L82" s="552"/>
      <c r="M82" s="552"/>
      <c r="N82" s="552"/>
      <c r="O82" s="552"/>
      <c r="P82" s="553"/>
    </row>
    <row r="83" spans="1:16" ht="39.950000000000003" customHeight="1" x14ac:dyDescent="0.2">
      <c r="A83" s="551"/>
      <c r="B83" s="552"/>
      <c r="C83" s="552"/>
      <c r="D83" s="552"/>
      <c r="E83" s="552"/>
      <c r="F83" s="552"/>
      <c r="G83" s="552"/>
      <c r="H83" s="552"/>
      <c r="I83" s="552"/>
      <c r="J83" s="552"/>
      <c r="K83" s="552"/>
      <c r="L83" s="552"/>
      <c r="M83" s="552"/>
      <c r="N83" s="552"/>
      <c r="O83" s="552"/>
      <c r="P83" s="553"/>
    </row>
    <row r="84" spans="1:16" ht="39.950000000000003" customHeight="1" x14ac:dyDescent="0.2">
      <c r="A84" s="551"/>
      <c r="B84" s="552"/>
      <c r="C84" s="552"/>
      <c r="D84" s="552"/>
      <c r="E84" s="552"/>
      <c r="F84" s="552"/>
      <c r="G84" s="552"/>
      <c r="H84" s="552"/>
      <c r="I84" s="552"/>
      <c r="J84" s="552"/>
      <c r="K84" s="552"/>
      <c r="L84" s="552"/>
      <c r="M84" s="552"/>
      <c r="N84" s="552"/>
      <c r="O84" s="552"/>
      <c r="P84" s="553"/>
    </row>
    <row r="85" spans="1:16" ht="39.950000000000003" customHeight="1" x14ac:dyDescent="0.2">
      <c r="A85" s="551"/>
      <c r="B85" s="552"/>
      <c r="C85" s="552"/>
      <c r="D85" s="552"/>
      <c r="E85" s="552"/>
      <c r="F85" s="552"/>
      <c r="G85" s="552"/>
      <c r="H85" s="552"/>
      <c r="I85" s="552"/>
      <c r="J85" s="552"/>
      <c r="K85" s="552"/>
      <c r="L85" s="552"/>
      <c r="M85" s="552"/>
      <c r="N85" s="552"/>
      <c r="O85" s="552"/>
      <c r="P85" s="553"/>
    </row>
    <row r="86" spans="1:16" ht="39.950000000000003" customHeight="1" thickBot="1" x14ac:dyDescent="0.25">
      <c r="A86" s="554"/>
      <c r="B86" s="555"/>
      <c r="C86" s="555"/>
      <c r="D86" s="555"/>
      <c r="E86" s="555"/>
      <c r="F86" s="555"/>
      <c r="G86" s="555"/>
      <c r="H86" s="555"/>
      <c r="I86" s="555"/>
      <c r="J86" s="555"/>
      <c r="K86" s="555"/>
      <c r="L86" s="555"/>
      <c r="M86" s="555"/>
      <c r="N86" s="555"/>
      <c r="O86" s="555"/>
      <c r="P86" s="556"/>
    </row>
  </sheetData>
  <sheetProtection formatRows="0"/>
  <mergeCells count="33">
    <mergeCell ref="A7:P7"/>
    <mergeCell ref="A8:P8"/>
    <mergeCell ref="A54:P54"/>
    <mergeCell ref="I18:P18"/>
    <mergeCell ref="A17:D17"/>
    <mergeCell ref="A18:H18"/>
    <mergeCell ref="A14:B14"/>
    <mergeCell ref="C14:G14"/>
    <mergeCell ref="A70:L70"/>
    <mergeCell ref="A73:L73"/>
    <mergeCell ref="A78:P78"/>
    <mergeCell ref="A79:P86"/>
    <mergeCell ref="E16:H16"/>
    <mergeCell ref="A63:H63"/>
    <mergeCell ref="A64:H64"/>
    <mergeCell ref="A65:H65"/>
    <mergeCell ref="I19:M19"/>
    <mergeCell ref="I67:J67"/>
    <mergeCell ref="A47:D47"/>
    <mergeCell ref="A48:D48"/>
    <mergeCell ref="N16:Q16"/>
    <mergeCell ref="S24:U24"/>
    <mergeCell ref="A62:H62"/>
    <mergeCell ref="A49:H49"/>
    <mergeCell ref="A61:H61"/>
    <mergeCell ref="I23:M23"/>
    <mergeCell ref="I26:M26"/>
    <mergeCell ref="I31:M31"/>
    <mergeCell ref="I28:M28"/>
    <mergeCell ref="I29:M29"/>
    <mergeCell ref="I33:M33"/>
    <mergeCell ref="I34:M34"/>
    <mergeCell ref="I38:M38"/>
  </mergeCells>
  <conditionalFormatting sqref="A61:H61">
    <cfRule type="containsText" dxfId="12" priority="8" operator="containsText" text="Le budget prévisionnel 2023 n'est pas équilibré, donc pas recevable en l'état">
      <formula>NOT(ISERROR(SEARCH("Le budget prévisionnel 2023 n'est pas équilibré, donc pas recevable en l'état",A61)))</formula>
    </cfRule>
  </conditionalFormatting>
  <conditionalFormatting sqref="A62:H62">
    <cfRule type="containsText" dxfId="11" priority="7" operator="containsText" text="Le budget prévisionnel 2024 n'est pas équilibré, donc pas recevable en l'état">
      <formula>NOT(ISERROR(SEARCH("Le budget prévisionnel 2024 n'est pas équilibré, donc pas recevable en l'état",A62)))</formula>
    </cfRule>
  </conditionalFormatting>
  <conditionalFormatting sqref="A63:H63">
    <cfRule type="containsText" dxfId="10" priority="6" operator="containsText" text="Le budget prévisionnel 2025 n'est pas équilibré, donc pas recevable en l'état">
      <formula>NOT(ISERROR(SEARCH("Le budget prévisionnel 2025 n'est pas équilibré, donc pas recevable en l'état",A63)))</formula>
    </cfRule>
  </conditionalFormatting>
  <conditionalFormatting sqref="A64:H64">
    <cfRule type="containsText" dxfId="9" priority="5" operator="containsText" text="Le budget prévisionnel 2026 n'est pas équilibré, donc pas recevable en l'état">
      <formula>NOT(ISERROR(SEARCH("Le budget prévisionnel 2026 n'est pas équilibré, donc pas recevable en l'état",A64)))</formula>
    </cfRule>
  </conditionalFormatting>
  <conditionalFormatting sqref="A65:H65">
    <cfRule type="containsText" dxfId="8" priority="4" operator="containsText" text="Le budget prévisionnel 2027 n'est pas équilibré, donc pas recevable en l'état">
      <formula>NOT(ISERROR(SEARCH("Le budget prévisionnel 2027 n'est pas équilibré, donc pas recevable en l'état",A65)))</formula>
    </cfRule>
  </conditionalFormatting>
  <conditionalFormatting sqref="C67:C68">
    <cfRule type="cellIs" dxfId="7" priority="13" operator="equal">
      <formula>"Le budget prévisionnel n'est pas équilibré, donc pas recevable en l'état"</formula>
    </cfRule>
  </conditionalFormatting>
  <conditionalFormatting sqref="E67:E68">
    <cfRule type="cellIs" dxfId="6" priority="12" operator="equal">
      <formula>"Le budget prévisionnel n'est pas équilibré, donc pas recevable en l'état"</formula>
    </cfRule>
  </conditionalFormatting>
  <conditionalFormatting sqref="G67:G68">
    <cfRule type="cellIs" dxfId="5" priority="11" operator="equal">
      <formula>"Le budget prévisionnel n'est pas équilibré, donc pas recevable en l'état"</formula>
    </cfRule>
  </conditionalFormatting>
  <conditionalFormatting sqref="I67:I68 A68">
    <cfRule type="cellIs" dxfId="4" priority="16" operator="equal">
      <formula>"Le budget prévisionnel n'est pas équilibré, donc pas recevable en l'état"</formula>
    </cfRule>
  </conditionalFormatting>
  <conditionalFormatting sqref="K67">
    <cfRule type="cellIs" dxfId="3" priority="3" operator="notEqual">
      <formula>0</formula>
    </cfRule>
  </conditionalFormatting>
  <conditionalFormatting sqref="K67:K68">
    <cfRule type="cellIs" dxfId="2" priority="10" operator="equal">
      <formula>"Le budget prévisionnel n'est pas équilibré, donc pas recevable en l'état"</formula>
    </cfRule>
  </conditionalFormatting>
  <conditionalFormatting sqref="S24:U24">
    <cfRule type="containsText" dxfId="1" priority="1" operator="containsText" text="La somme des montants sollicités auprès de l'ARS dans l'onglet 3-1 ne correpsond pas à la somme des subventions sollicitées">
      <formula>NOT(ISERROR(SEARCH("La somme des montants sollicités auprès de l'ARS dans l'onglet 3-1 ne correpsond pas à la somme des subventions sollicitées",S24)))</formula>
    </cfRule>
    <cfRule type="cellIs" dxfId="0" priority="2" operator="equal">
      <formula>"La somme des montants sollicités auprès de l'ARS dans l'onglet 3-1 ne correpsondent à la subvention sollicitée"</formula>
    </cfRule>
  </conditionalFormatting>
  <pageMargins left="0.7" right="0.7" top="0.75" bottom="0.75" header="0.3" footer="0.3"/>
  <pageSetup paperSize="9" scale="4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545"/>
  <sheetViews>
    <sheetView showGridLines="0" topLeftCell="A46" zoomScale="80" zoomScaleNormal="80" workbookViewId="0">
      <selection activeCell="C78" sqref="C78:M80"/>
    </sheetView>
  </sheetViews>
  <sheetFormatPr baseColWidth="10" defaultRowHeight="12.75" x14ac:dyDescent="0.2"/>
  <cols>
    <col min="1" max="1" width="14.85546875" style="209" customWidth="1"/>
    <col min="2" max="2" width="17.140625" style="209" customWidth="1"/>
    <col min="3" max="3" width="19" style="209" customWidth="1"/>
    <col min="4" max="4" width="17.85546875" style="209" customWidth="1"/>
    <col min="5" max="5" width="16.28515625" style="209" customWidth="1"/>
    <col min="6" max="6" width="17.42578125" style="209" customWidth="1"/>
    <col min="7" max="7" width="18.42578125" style="209" customWidth="1"/>
    <col min="8" max="8" width="16.140625" style="209" customWidth="1"/>
    <col min="9" max="9" width="24.85546875" style="209" customWidth="1"/>
    <col min="10" max="10" width="15.28515625" style="209" customWidth="1"/>
    <col min="11" max="11" width="11.42578125" style="209"/>
    <col min="12" max="12" width="14" style="209" customWidth="1"/>
    <col min="13" max="13" width="12.85546875" style="209" customWidth="1"/>
    <col min="14" max="14" width="15.28515625" style="209" customWidth="1"/>
    <col min="15" max="16384" width="11.42578125" style="209"/>
  </cols>
  <sheetData>
    <row r="1" spans="1:14" ht="34.5" customHeight="1" x14ac:dyDescent="0.2">
      <c r="A1" s="518" t="s">
        <v>664</v>
      </c>
      <c r="B1" s="519"/>
      <c r="C1" s="519"/>
      <c r="D1" s="519"/>
      <c r="E1" s="519"/>
      <c r="F1" s="519"/>
      <c r="G1" s="519"/>
      <c r="H1" s="519"/>
      <c r="I1" s="519"/>
      <c r="J1" s="519"/>
      <c r="K1" s="519"/>
      <c r="L1" s="519"/>
      <c r="M1" s="519"/>
      <c r="N1" s="520"/>
    </row>
    <row r="2" spans="1:14" ht="21.75" customHeight="1" x14ac:dyDescent="0.2">
      <c r="A2" s="612"/>
      <c r="B2" s="613"/>
      <c r="C2" s="613"/>
      <c r="D2" s="613"/>
      <c r="E2" s="613"/>
      <c r="F2" s="613"/>
      <c r="G2" s="613"/>
      <c r="H2" s="613"/>
      <c r="I2" s="613"/>
      <c r="J2" s="613"/>
      <c r="K2" s="613"/>
      <c r="L2" s="613"/>
      <c r="M2" s="613"/>
      <c r="N2" s="614"/>
    </row>
    <row r="3" spans="1:14" ht="21.75" customHeight="1" x14ac:dyDescent="0.2">
      <c r="A3" s="618" t="s">
        <v>357</v>
      </c>
      <c r="B3" s="618"/>
      <c r="C3" s="618"/>
      <c r="D3" s="618"/>
      <c r="E3" s="618"/>
      <c r="F3" s="618"/>
      <c r="G3" s="618"/>
      <c r="H3" s="618"/>
      <c r="I3" s="618"/>
      <c r="J3" s="618"/>
      <c r="K3" s="618"/>
      <c r="L3" s="618"/>
      <c r="M3" s="618"/>
      <c r="N3" s="618"/>
    </row>
    <row r="4" spans="1:14" ht="21.75" customHeight="1" x14ac:dyDescent="0.2">
      <c r="A4" s="315" t="s">
        <v>358</v>
      </c>
      <c r="B4" s="315"/>
      <c r="C4" s="315"/>
      <c r="D4" s="315"/>
      <c r="E4" s="315"/>
      <c r="F4" s="315"/>
      <c r="G4" s="315"/>
      <c r="H4" s="315"/>
      <c r="I4" s="315"/>
      <c r="J4" s="315"/>
      <c r="K4" s="315"/>
      <c r="L4" s="315"/>
      <c r="M4" s="315"/>
      <c r="N4" s="315"/>
    </row>
    <row r="5" spans="1:14" ht="21.75" customHeight="1" x14ac:dyDescent="0.2">
      <c r="A5" s="316"/>
      <c r="B5" s="316"/>
      <c r="C5" s="316"/>
      <c r="D5" s="316"/>
      <c r="E5" s="316"/>
      <c r="F5" s="316"/>
      <c r="G5" s="316"/>
      <c r="H5" s="316"/>
      <c r="I5" s="316"/>
      <c r="J5" s="316"/>
      <c r="K5" s="316"/>
      <c r="L5" s="316"/>
      <c r="M5" s="316"/>
      <c r="N5" s="316"/>
    </row>
    <row r="6" spans="1:14" ht="21.75" customHeight="1" x14ac:dyDescent="0.2">
      <c r="A6" s="210"/>
      <c r="B6" s="210"/>
      <c r="C6" s="210"/>
      <c r="D6" s="210"/>
      <c r="E6" s="210"/>
      <c r="F6" s="210"/>
      <c r="G6" s="210"/>
      <c r="H6" s="210"/>
      <c r="I6" s="210"/>
      <c r="J6" s="210"/>
      <c r="K6" s="210"/>
      <c r="L6" s="210"/>
      <c r="M6" s="210"/>
      <c r="N6" s="210"/>
    </row>
    <row r="7" spans="1:14" s="211" customFormat="1" ht="9.9499999999999993" customHeight="1" x14ac:dyDescent="0.2">
      <c r="A7" s="210"/>
      <c r="B7" s="210"/>
      <c r="C7" s="210"/>
      <c r="D7" s="210"/>
      <c r="E7" s="210"/>
      <c r="F7" s="210"/>
      <c r="G7" s="210"/>
      <c r="H7" s="210"/>
      <c r="I7" s="210"/>
      <c r="J7" s="210"/>
      <c r="K7" s="210"/>
      <c r="L7" s="210"/>
      <c r="M7" s="210"/>
      <c r="N7" s="210"/>
    </row>
    <row r="8" spans="1:14" s="211" customFormat="1" ht="20.100000000000001" customHeight="1" x14ac:dyDescent="0.25">
      <c r="A8" s="521" t="s">
        <v>0</v>
      </c>
      <c r="B8" s="521"/>
      <c r="D8" s="615" t="e">
        <f>IF(#REF!&lt;&gt;"",#REF!,"")</f>
        <v>#REF!</v>
      </c>
      <c r="E8" s="615"/>
      <c r="F8" s="615"/>
      <c r="G8" s="212"/>
      <c r="H8" s="317"/>
      <c r="I8" s="212"/>
      <c r="J8" s="212"/>
      <c r="K8" s="212"/>
      <c r="L8" s="212"/>
      <c r="M8" s="212"/>
      <c r="N8" s="212"/>
    </row>
    <row r="9" spans="1:14" ht="9.9499999999999993" customHeight="1" x14ac:dyDescent="0.2">
      <c r="A9" s="213"/>
      <c r="B9" s="213"/>
      <c r="D9" s="214"/>
      <c r="E9" s="214"/>
      <c r="F9" s="214"/>
      <c r="G9" s="214"/>
      <c r="H9" s="214"/>
      <c r="I9" s="214"/>
      <c r="J9" s="214"/>
      <c r="K9" s="214"/>
      <c r="L9" s="214"/>
      <c r="M9" s="214"/>
      <c r="N9" s="214"/>
    </row>
    <row r="10" spans="1:14" ht="20.100000000000001" customHeight="1" x14ac:dyDescent="0.2">
      <c r="A10" s="215" t="s">
        <v>19</v>
      </c>
      <c r="B10" s="213"/>
      <c r="D10" s="630" t="e">
        <f>IF(#REF!&lt;&gt;"",#REF!,"")</f>
        <v>#REF!</v>
      </c>
      <c r="E10" s="631"/>
      <c r="F10" s="631"/>
      <c r="G10" s="631"/>
      <c r="H10" s="631"/>
      <c r="I10" s="631"/>
      <c r="J10" s="631"/>
      <c r="K10" s="631"/>
      <c r="L10" s="631"/>
      <c r="M10" s="632"/>
      <c r="N10" s="252"/>
    </row>
    <row r="11" spans="1:14" ht="9.9499999999999993" customHeight="1" x14ac:dyDescent="0.2">
      <c r="A11" s="215"/>
      <c r="B11" s="213"/>
      <c r="D11" s="216"/>
      <c r="E11" s="216"/>
      <c r="F11" s="216"/>
      <c r="G11" s="216"/>
      <c r="H11" s="216"/>
      <c r="I11" s="216"/>
      <c r="J11" s="216"/>
      <c r="K11" s="216"/>
      <c r="L11" s="216"/>
      <c r="M11" s="216"/>
      <c r="N11" s="235"/>
    </row>
    <row r="12" spans="1:14" ht="20.100000000000001" customHeight="1" x14ac:dyDescent="0.2">
      <c r="A12" s="521" t="s">
        <v>196</v>
      </c>
      <c r="B12" s="521"/>
      <c r="D12" s="318" t="e">
        <f>IF(#REF!&lt;&gt;"",#REF!,"")</f>
        <v>#REF!</v>
      </c>
      <c r="E12" s="216"/>
      <c r="F12" s="216"/>
      <c r="G12" s="216"/>
      <c r="H12" s="216"/>
      <c r="I12" s="216"/>
      <c r="J12" s="216"/>
      <c r="K12" s="216"/>
      <c r="L12" s="216"/>
      <c r="M12" s="216"/>
      <c r="N12" s="235"/>
    </row>
    <row r="13" spans="1:14" ht="9.9499999999999993" customHeight="1" x14ac:dyDescent="0.2">
      <c r="A13" s="215"/>
      <c r="B13" s="213"/>
      <c r="D13" s="216"/>
      <c r="E13" s="216"/>
      <c r="F13" s="216"/>
      <c r="G13" s="216"/>
      <c r="H13" s="216"/>
      <c r="I13" s="216"/>
      <c r="J13" s="216"/>
      <c r="K13" s="216"/>
      <c r="L13" s="216"/>
      <c r="M13" s="216"/>
      <c r="N13" s="235"/>
    </row>
    <row r="14" spans="1:14" ht="20.100000000000001" customHeight="1" x14ac:dyDescent="0.2">
      <c r="A14" s="215" t="s">
        <v>26</v>
      </c>
      <c r="B14" s="213"/>
      <c r="D14" s="708" t="e">
        <f>IF(#REF!&lt;&gt;"",#REF!,"")</f>
        <v>#REF!</v>
      </c>
      <c r="E14" s="709"/>
      <c r="F14" s="709"/>
      <c r="G14" s="709"/>
      <c r="H14" s="709"/>
      <c r="I14" s="709"/>
      <c r="J14" s="709"/>
      <c r="K14" s="709"/>
      <c r="L14" s="709"/>
      <c r="M14" s="710"/>
      <c r="N14" s="319"/>
    </row>
    <row r="15" spans="1:14" ht="9.9499999999999993" customHeight="1" x14ac:dyDescent="0.2">
      <c r="A15" s="215"/>
      <c r="B15" s="213"/>
      <c r="D15" s="216"/>
      <c r="E15" s="216"/>
      <c r="F15" s="216"/>
      <c r="G15" s="216"/>
      <c r="H15" s="216"/>
      <c r="I15" s="216"/>
      <c r="J15" s="216"/>
      <c r="K15" s="216"/>
      <c r="L15" s="216"/>
      <c r="M15" s="216"/>
      <c r="N15" s="216"/>
    </row>
    <row r="16" spans="1:14" ht="9.9499999999999993" customHeight="1" x14ac:dyDescent="0.2">
      <c r="A16" s="215"/>
      <c r="B16" s="213"/>
      <c r="D16" s="216"/>
      <c r="E16" s="216"/>
      <c r="F16" s="216"/>
      <c r="G16" s="216"/>
      <c r="H16" s="216"/>
      <c r="I16" s="216"/>
      <c r="J16" s="216"/>
      <c r="K16" s="216"/>
      <c r="L16" s="216"/>
      <c r="M16" s="216"/>
      <c r="N16" s="216"/>
    </row>
    <row r="17" spans="1:15" ht="9.9499999999999993" customHeight="1" x14ac:dyDescent="0.2">
      <c r="A17" s="218"/>
      <c r="B17" s="218"/>
      <c r="C17" s="218"/>
      <c r="D17" s="218"/>
      <c r="E17" s="218"/>
      <c r="F17" s="218"/>
      <c r="G17" s="218"/>
      <c r="H17" s="218"/>
      <c r="I17" s="218"/>
      <c r="J17" s="218"/>
      <c r="K17" s="218"/>
      <c r="L17" s="218"/>
      <c r="M17" s="218"/>
      <c r="N17" s="218"/>
      <c r="O17" s="218"/>
    </row>
    <row r="18" spans="1:15" ht="15.95" customHeight="1" x14ac:dyDescent="0.2">
      <c r="A18" s="513" t="s">
        <v>216</v>
      </c>
      <c r="B18" s="513"/>
      <c r="C18" s="513"/>
      <c r="D18" s="513"/>
      <c r="E18" s="513"/>
      <c r="F18" s="513"/>
      <c r="G18" s="513"/>
      <c r="H18" s="513"/>
      <c r="I18" s="513"/>
      <c r="J18" s="513"/>
      <c r="K18" s="513"/>
      <c r="L18" s="513"/>
      <c r="M18" s="513"/>
      <c r="N18" s="513"/>
      <c r="O18" s="218"/>
    </row>
    <row r="19" spans="1:15" ht="9.9499999999999993" customHeight="1" thickBot="1" x14ac:dyDescent="0.25">
      <c r="A19" s="218"/>
      <c r="B19" s="218"/>
      <c r="C19" s="218"/>
      <c r="D19" s="218"/>
      <c r="E19" s="218"/>
      <c r="F19" s="218"/>
      <c r="G19" s="218"/>
      <c r="H19" s="218"/>
      <c r="I19" s="218"/>
      <c r="J19" s="218"/>
      <c r="K19" s="218"/>
      <c r="L19" s="218"/>
      <c r="M19" s="218"/>
      <c r="N19" s="218"/>
      <c r="O19" s="218"/>
    </row>
    <row r="20" spans="1:15" ht="20.100000000000001" customHeight="1" thickTop="1" thickBot="1" x14ac:dyDescent="0.25">
      <c r="A20" s="215" t="s">
        <v>1</v>
      </c>
      <c r="B20" s="647"/>
      <c r="C20" s="648"/>
      <c r="D20" s="649"/>
      <c r="F20" s="215" t="s">
        <v>2</v>
      </c>
      <c r="G20" s="647"/>
      <c r="H20" s="648"/>
      <c r="I20" s="648"/>
      <c r="J20" s="649"/>
    </row>
    <row r="21" spans="1:15" ht="9.9499999999999993" customHeight="1" thickTop="1" thickBot="1" x14ac:dyDescent="0.25">
      <c r="A21" s="213"/>
    </row>
    <row r="22" spans="1:15" ht="20.100000000000001" customHeight="1" thickTop="1" thickBot="1" x14ac:dyDescent="0.25">
      <c r="A22" s="215" t="s">
        <v>3</v>
      </c>
      <c r="B22" s="647"/>
      <c r="C22" s="648"/>
      <c r="D22" s="648"/>
      <c r="E22" s="648"/>
      <c r="F22" s="648"/>
      <c r="G22" s="648"/>
      <c r="H22" s="648"/>
      <c r="I22" s="648"/>
      <c r="J22" s="649"/>
    </row>
    <row r="23" spans="1:15" ht="9.9499999999999993" customHeight="1" thickTop="1" thickBot="1" x14ac:dyDescent="0.25">
      <c r="A23" s="213"/>
    </row>
    <row r="24" spans="1:15" ht="20.100000000000001" customHeight="1" thickTop="1" thickBot="1" x14ac:dyDescent="0.25">
      <c r="A24" s="215" t="s">
        <v>4</v>
      </c>
      <c r="B24" s="650"/>
      <c r="C24" s="651"/>
      <c r="F24" s="215" t="s">
        <v>213</v>
      </c>
      <c r="G24" s="642" t="s">
        <v>214</v>
      </c>
      <c r="H24" s="643"/>
      <c r="I24" s="643"/>
      <c r="J24" s="644"/>
    </row>
    <row r="25" spans="1:15" ht="9.9499999999999993" customHeight="1" thickTop="1" x14ac:dyDescent="0.2">
      <c r="A25" s="218"/>
      <c r="B25" s="218"/>
      <c r="C25" s="218"/>
      <c r="D25" s="218"/>
      <c r="E25" s="218"/>
      <c r="F25" s="218"/>
      <c r="G25" s="218"/>
      <c r="H25" s="218"/>
      <c r="I25" s="218"/>
      <c r="J25" s="218"/>
      <c r="K25" s="218"/>
      <c r="L25" s="218"/>
      <c r="M25" s="218"/>
      <c r="N25" s="218"/>
      <c r="O25" s="218"/>
    </row>
    <row r="26" spans="1:15" ht="9.9499999999999993" customHeight="1" x14ac:dyDescent="0.2">
      <c r="A26" s="218"/>
      <c r="B26" s="218"/>
      <c r="C26" s="218"/>
      <c r="D26" s="218"/>
      <c r="E26" s="218"/>
      <c r="F26" s="218"/>
      <c r="G26" s="218"/>
      <c r="H26" s="218"/>
      <c r="I26" s="218"/>
      <c r="J26" s="218"/>
      <c r="K26" s="218"/>
      <c r="L26" s="218"/>
      <c r="M26" s="218"/>
      <c r="N26" s="218"/>
      <c r="O26" s="218"/>
    </row>
    <row r="27" spans="1:15" ht="21.75" customHeight="1" x14ac:dyDescent="0.2">
      <c r="A27" s="513" t="s">
        <v>153</v>
      </c>
      <c r="B27" s="513"/>
      <c r="C27" s="513"/>
      <c r="D27" s="513"/>
      <c r="E27" s="513"/>
      <c r="F27" s="513"/>
      <c r="G27" s="513"/>
      <c r="H27" s="513"/>
      <c r="I27" s="513"/>
      <c r="J27" s="513"/>
      <c r="K27" s="513"/>
      <c r="L27" s="513"/>
      <c r="M27" s="513"/>
      <c r="N27" s="513"/>
      <c r="O27" s="218"/>
    </row>
    <row r="28" spans="1:15" ht="9.9499999999999993" customHeight="1" thickBot="1" x14ac:dyDescent="0.25">
      <c r="A28" s="218"/>
      <c r="B28" s="218"/>
      <c r="C28" s="218"/>
      <c r="D28" s="218"/>
      <c r="E28" s="218"/>
      <c r="F28" s="218"/>
      <c r="G28" s="218"/>
      <c r="H28" s="218"/>
      <c r="I28" s="218"/>
      <c r="J28" s="218"/>
      <c r="K28" s="218"/>
      <c r="L28" s="218"/>
      <c r="M28" s="218"/>
      <c r="N28" s="218"/>
      <c r="O28" s="218"/>
    </row>
    <row r="29" spans="1:15" ht="20.100000000000001" customHeight="1" thickTop="1" thickBot="1" x14ac:dyDescent="0.3">
      <c r="A29" s="320" t="s">
        <v>193</v>
      </c>
      <c r="B29" s="619"/>
      <c r="C29" s="620"/>
      <c r="D29" s="218"/>
      <c r="E29" s="218"/>
      <c r="F29" s="218"/>
      <c r="G29" s="218"/>
      <c r="H29" s="218"/>
      <c r="I29" s="218"/>
      <c r="J29" s="218"/>
      <c r="K29" s="218"/>
      <c r="L29" s="218"/>
      <c r="M29" s="218"/>
      <c r="N29" s="218"/>
      <c r="O29" s="218"/>
    </row>
    <row r="30" spans="1:15" ht="9.9499999999999993" customHeight="1" thickTop="1" x14ac:dyDescent="0.2">
      <c r="A30" s="218"/>
      <c r="B30" s="218"/>
      <c r="C30" s="218"/>
      <c r="D30" s="218"/>
      <c r="E30" s="218"/>
      <c r="F30" s="218"/>
      <c r="G30" s="218"/>
      <c r="H30" s="218"/>
      <c r="I30" s="218"/>
      <c r="J30" s="218"/>
      <c r="K30" s="218"/>
      <c r="L30" s="218"/>
      <c r="M30" s="218"/>
      <c r="N30" s="218"/>
      <c r="O30" s="218"/>
    </row>
    <row r="31" spans="1:15" s="320" customFormat="1" ht="20.100000000000001" customHeight="1" thickBot="1" x14ac:dyDescent="0.3">
      <c r="A31" s="225" t="s">
        <v>194</v>
      </c>
    </row>
    <row r="32" spans="1:15" ht="50.1" customHeight="1" thickTop="1" x14ac:dyDescent="0.2">
      <c r="A32" s="218"/>
      <c r="B32" s="621"/>
      <c r="C32" s="622"/>
      <c r="D32" s="622"/>
      <c r="E32" s="622"/>
      <c r="F32" s="622"/>
      <c r="G32" s="622"/>
      <c r="H32" s="622"/>
      <c r="I32" s="622"/>
      <c r="J32" s="622"/>
      <c r="K32" s="622"/>
      <c r="L32" s="622"/>
      <c r="M32" s="623"/>
      <c r="N32" s="321"/>
      <c r="O32" s="218"/>
    </row>
    <row r="33" spans="1:15" ht="50.1" customHeight="1" x14ac:dyDescent="0.2">
      <c r="A33" s="218"/>
      <c r="B33" s="624"/>
      <c r="C33" s="625"/>
      <c r="D33" s="625"/>
      <c r="E33" s="625"/>
      <c r="F33" s="625"/>
      <c r="G33" s="625"/>
      <c r="H33" s="625"/>
      <c r="I33" s="625"/>
      <c r="J33" s="625"/>
      <c r="K33" s="625"/>
      <c r="L33" s="625"/>
      <c r="M33" s="626"/>
      <c r="N33" s="321"/>
      <c r="O33" s="218"/>
    </row>
    <row r="34" spans="1:15" ht="50.1" customHeight="1" thickBot="1" x14ac:dyDescent="0.25">
      <c r="A34" s="218"/>
      <c r="B34" s="627"/>
      <c r="C34" s="628"/>
      <c r="D34" s="628"/>
      <c r="E34" s="628"/>
      <c r="F34" s="628"/>
      <c r="G34" s="628"/>
      <c r="H34" s="628"/>
      <c r="I34" s="628"/>
      <c r="J34" s="628"/>
      <c r="K34" s="628"/>
      <c r="L34" s="628"/>
      <c r="M34" s="629"/>
      <c r="N34" s="321"/>
      <c r="O34" s="218"/>
    </row>
    <row r="35" spans="1:15" ht="9.9499999999999993" customHeight="1" thickTop="1" x14ac:dyDescent="0.2">
      <c r="A35" s="218"/>
      <c r="B35" s="218"/>
      <c r="C35" s="218"/>
      <c r="D35" s="218"/>
      <c r="E35" s="218"/>
      <c r="F35" s="218"/>
      <c r="G35" s="218"/>
      <c r="H35" s="218"/>
      <c r="I35" s="218"/>
      <c r="J35" s="218"/>
      <c r="K35" s="218"/>
      <c r="L35" s="218"/>
      <c r="M35" s="218"/>
      <c r="N35" s="218"/>
      <c r="O35" s="218"/>
    </row>
    <row r="36" spans="1:15" ht="9.9499999999999993" customHeight="1" x14ac:dyDescent="0.2">
      <c r="A36" s="218"/>
      <c r="B36" s="218"/>
      <c r="C36" s="218"/>
      <c r="D36" s="218"/>
      <c r="E36" s="218"/>
      <c r="F36" s="218"/>
      <c r="G36" s="218"/>
      <c r="H36" s="218"/>
      <c r="I36" s="218"/>
      <c r="J36" s="218"/>
      <c r="K36" s="218"/>
      <c r="L36" s="218"/>
      <c r="M36" s="218"/>
      <c r="N36" s="218"/>
      <c r="O36" s="218"/>
    </row>
    <row r="37" spans="1:15" ht="15.95" customHeight="1" x14ac:dyDescent="0.2">
      <c r="A37" s="513" t="s">
        <v>154</v>
      </c>
      <c r="B37" s="513"/>
      <c r="C37" s="513"/>
      <c r="D37" s="513"/>
      <c r="E37" s="513"/>
      <c r="F37" s="513"/>
      <c r="G37" s="513"/>
      <c r="H37" s="513"/>
      <c r="I37" s="513"/>
      <c r="J37" s="513"/>
      <c r="K37" s="513"/>
      <c r="L37" s="513"/>
      <c r="M37" s="513"/>
      <c r="N37" s="513"/>
      <c r="O37" s="218"/>
    </row>
    <row r="38" spans="1:15" ht="9.9499999999999993" customHeight="1" thickBot="1" x14ac:dyDescent="0.25">
      <c r="A38" s="218"/>
      <c r="B38" s="218"/>
      <c r="C38" s="218"/>
      <c r="D38" s="218"/>
      <c r="E38" s="218"/>
      <c r="F38" s="218"/>
      <c r="G38" s="218"/>
      <c r="H38" s="218"/>
      <c r="I38" s="218"/>
      <c r="J38" s="218"/>
      <c r="K38" s="218"/>
      <c r="L38" s="218"/>
      <c r="M38" s="218"/>
      <c r="N38" s="218"/>
      <c r="O38" s="218"/>
    </row>
    <row r="39" spans="1:15" s="225" customFormat="1" ht="20.100000000000001" customHeight="1" thickTop="1" thickBot="1" x14ac:dyDescent="0.25">
      <c r="A39" s="225" t="s">
        <v>241</v>
      </c>
      <c r="E39" s="17"/>
    </row>
    <row r="40" spans="1:15" ht="9.9499999999999993" customHeight="1" thickTop="1" thickBot="1" x14ac:dyDescent="0.25">
      <c r="A40" s="218"/>
      <c r="B40" s="218"/>
      <c r="C40" s="218"/>
      <c r="D40" s="218"/>
      <c r="E40" s="218"/>
      <c r="F40" s="218"/>
      <c r="G40" s="218"/>
      <c r="H40" s="218"/>
      <c r="I40" s="218"/>
      <c r="J40" s="218"/>
      <c r="K40" s="218"/>
      <c r="L40" s="218"/>
      <c r="M40" s="218"/>
      <c r="N40" s="218"/>
      <c r="O40" s="218"/>
    </row>
    <row r="41" spans="1:15" ht="20.100000000000001" customHeight="1" thickTop="1" x14ac:dyDescent="0.2">
      <c r="A41" s="225" t="s">
        <v>155</v>
      </c>
      <c r="B41" s="621"/>
      <c r="C41" s="622"/>
      <c r="D41" s="622"/>
      <c r="E41" s="622"/>
      <c r="F41" s="622"/>
      <c r="G41" s="622"/>
      <c r="H41" s="622"/>
      <c r="I41" s="622"/>
      <c r="J41" s="622"/>
      <c r="K41" s="622"/>
      <c r="L41" s="622"/>
      <c r="M41" s="623"/>
      <c r="N41" s="218"/>
      <c r="O41" s="218"/>
    </row>
    <row r="42" spans="1:15" ht="20.100000000000001" customHeight="1" x14ac:dyDescent="0.2">
      <c r="A42" s="218"/>
      <c r="B42" s="624"/>
      <c r="C42" s="625"/>
      <c r="D42" s="625"/>
      <c r="E42" s="625"/>
      <c r="F42" s="625"/>
      <c r="G42" s="625"/>
      <c r="H42" s="625"/>
      <c r="I42" s="625"/>
      <c r="J42" s="625"/>
      <c r="K42" s="625"/>
      <c r="L42" s="625"/>
      <c r="M42" s="626"/>
      <c r="N42" s="218"/>
      <c r="O42" s="218"/>
    </row>
    <row r="43" spans="1:15" ht="20.100000000000001" customHeight="1" thickBot="1" x14ac:dyDescent="0.25">
      <c r="A43" s="218"/>
      <c r="B43" s="627"/>
      <c r="C43" s="628"/>
      <c r="D43" s="628"/>
      <c r="E43" s="628"/>
      <c r="F43" s="628"/>
      <c r="G43" s="628"/>
      <c r="H43" s="628"/>
      <c r="I43" s="628"/>
      <c r="J43" s="628"/>
      <c r="K43" s="628"/>
      <c r="L43" s="628"/>
      <c r="M43" s="629"/>
      <c r="N43" s="218"/>
      <c r="O43" s="218"/>
    </row>
    <row r="44" spans="1:15" ht="9.9499999999999993" customHeight="1" thickTop="1" x14ac:dyDescent="0.2">
      <c r="A44" s="322" t="s">
        <v>195</v>
      </c>
      <c r="B44" s="218"/>
      <c r="C44" s="218"/>
      <c r="D44" s="218"/>
      <c r="E44" s="218"/>
      <c r="F44" s="218"/>
      <c r="G44" s="218"/>
      <c r="H44" s="218"/>
      <c r="I44" s="218"/>
      <c r="J44" s="218"/>
      <c r="K44" s="218"/>
      <c r="L44" s="218"/>
      <c r="M44" s="218"/>
      <c r="N44" s="218"/>
      <c r="O44" s="218"/>
    </row>
    <row r="45" spans="1:15" s="219" customFormat="1" ht="9.9499999999999993" customHeight="1" x14ac:dyDescent="0.25">
      <c r="A45" s="220"/>
      <c r="C45" s="221"/>
      <c r="E45" s="222"/>
      <c r="F45" s="222"/>
      <c r="H45" s="223"/>
      <c r="I45" s="223"/>
      <c r="J45" s="223"/>
    </row>
    <row r="46" spans="1:15" ht="20.100000000000001" customHeight="1" x14ac:dyDescent="0.2">
      <c r="A46" s="215" t="s">
        <v>406</v>
      </c>
      <c r="E46" s="231"/>
      <c r="F46" s="232"/>
      <c r="G46" s="231"/>
      <c r="H46" s="232"/>
      <c r="I46" s="231"/>
      <c r="J46" s="232"/>
      <c r="K46" s="231"/>
      <c r="L46" s="232"/>
      <c r="M46" s="231"/>
      <c r="N46" s="232"/>
    </row>
    <row r="47" spans="1:15" ht="20.100000000000001" customHeight="1" thickBot="1" x14ac:dyDescent="0.25">
      <c r="C47" s="233" t="s">
        <v>5</v>
      </c>
      <c r="D47" s="233" t="s">
        <v>22</v>
      </c>
      <c r="E47" s="233" t="s">
        <v>23</v>
      </c>
      <c r="F47" s="233" t="s">
        <v>24</v>
      </c>
      <c r="G47" s="233" t="s">
        <v>25</v>
      </c>
      <c r="H47" s="233" t="s">
        <v>6</v>
      </c>
      <c r="I47" s="233" t="s">
        <v>7</v>
      </c>
      <c r="J47" s="233" t="s">
        <v>8</v>
      </c>
      <c r="K47" s="233" t="s">
        <v>9</v>
      </c>
      <c r="L47" s="233" t="s">
        <v>10</v>
      </c>
      <c r="M47" s="233" t="s">
        <v>11</v>
      </c>
      <c r="N47" s="233" t="s">
        <v>12</v>
      </c>
    </row>
    <row r="48" spans="1:15" ht="18" customHeight="1" thickTop="1" thickBot="1" x14ac:dyDescent="0.25">
      <c r="C48" s="19"/>
      <c r="D48" s="19"/>
      <c r="E48" s="19"/>
      <c r="F48" s="19"/>
      <c r="G48" s="19"/>
      <c r="H48" s="19"/>
      <c r="I48" s="19"/>
      <c r="J48" s="19"/>
      <c r="K48" s="19"/>
      <c r="L48" s="19"/>
      <c r="M48" s="19"/>
      <c r="N48" s="19"/>
    </row>
    <row r="49" spans="1:15" ht="9.9499999999999993" customHeight="1" thickTop="1" x14ac:dyDescent="0.2">
      <c r="E49" s="323"/>
      <c r="F49" s="234"/>
      <c r="G49" s="323"/>
      <c r="H49" s="234"/>
      <c r="I49" s="234"/>
      <c r="J49" s="234"/>
      <c r="K49" s="234"/>
      <c r="L49" s="234"/>
      <c r="M49" s="234"/>
      <c r="N49" s="234"/>
    </row>
    <row r="50" spans="1:15" ht="9.9499999999999993" customHeight="1" x14ac:dyDescent="0.2">
      <c r="E50" s="222"/>
      <c r="F50" s="221"/>
      <c r="G50" s="222"/>
      <c r="H50" s="221"/>
      <c r="K50" s="222"/>
      <c r="L50" s="221"/>
    </row>
    <row r="51" spans="1:15" s="234" customFormat="1" ht="17.25" customHeight="1" thickBot="1" x14ac:dyDescent="0.25">
      <c r="A51" s="324" t="s">
        <v>197</v>
      </c>
      <c r="C51" s="325"/>
      <c r="D51" s="325"/>
      <c r="E51" s="325"/>
      <c r="F51" s="325"/>
      <c r="G51" s="325"/>
      <c r="H51" s="325"/>
      <c r="I51" s="325"/>
      <c r="J51" s="325"/>
      <c r="K51" s="325"/>
      <c r="L51" s="325"/>
      <c r="M51" s="325"/>
      <c r="N51" s="325"/>
    </row>
    <row r="52" spans="1:15" s="211" customFormat="1" ht="33" customHeight="1" thickTop="1" x14ac:dyDescent="0.2">
      <c r="A52" s="224"/>
      <c r="B52" s="589"/>
      <c r="C52" s="590"/>
      <c r="D52" s="590"/>
      <c r="E52" s="590"/>
      <c r="F52" s="590"/>
      <c r="G52" s="590"/>
      <c r="H52" s="590"/>
      <c r="I52" s="590"/>
      <c r="J52" s="590"/>
      <c r="K52" s="590"/>
      <c r="L52" s="590"/>
      <c r="M52" s="591"/>
      <c r="N52" s="326"/>
    </row>
    <row r="53" spans="1:15" s="211" customFormat="1" ht="33" customHeight="1" thickBot="1" x14ac:dyDescent="0.25">
      <c r="A53" s="224"/>
      <c r="B53" s="595"/>
      <c r="C53" s="596"/>
      <c r="D53" s="596"/>
      <c r="E53" s="596"/>
      <c r="F53" s="596"/>
      <c r="G53" s="596"/>
      <c r="H53" s="596"/>
      <c r="I53" s="596"/>
      <c r="J53" s="596"/>
      <c r="K53" s="596"/>
      <c r="L53" s="596"/>
      <c r="M53" s="597"/>
      <c r="N53" s="326"/>
    </row>
    <row r="54" spans="1:15" s="211" customFormat="1" ht="9.9499999999999993" customHeight="1" thickTop="1" x14ac:dyDescent="0.2">
      <c r="A54" s="224"/>
      <c r="B54" s="232"/>
      <c r="C54" s="232"/>
      <c r="D54" s="232"/>
      <c r="E54" s="232"/>
      <c r="F54" s="232"/>
      <c r="G54" s="232"/>
      <c r="H54" s="232"/>
      <c r="I54" s="232"/>
      <c r="J54" s="232"/>
      <c r="K54" s="232"/>
      <c r="L54" s="232"/>
      <c r="M54" s="232"/>
      <c r="N54" s="326"/>
    </row>
    <row r="55" spans="1:15" s="211" customFormat="1" ht="9.9499999999999993" customHeight="1" x14ac:dyDescent="0.2">
      <c r="A55" s="224"/>
      <c r="B55" s="232"/>
      <c r="C55" s="232"/>
      <c r="D55" s="232"/>
      <c r="E55" s="232"/>
      <c r="F55" s="232"/>
      <c r="G55" s="232"/>
      <c r="H55" s="232"/>
      <c r="I55" s="232"/>
      <c r="J55" s="232"/>
      <c r="K55" s="232"/>
      <c r="L55" s="232"/>
      <c r="M55" s="232"/>
      <c r="N55" s="326"/>
    </row>
    <row r="56" spans="1:15" ht="20.100000000000001" customHeight="1" x14ac:dyDescent="0.2">
      <c r="A56" s="229" t="s">
        <v>407</v>
      </c>
      <c r="B56" s="215"/>
      <c r="H56" s="215"/>
    </row>
    <row r="57" spans="1:15" ht="9.9499999999999993" customHeight="1" thickBot="1" x14ac:dyDescent="0.25">
      <c r="B57" s="228"/>
    </row>
    <row r="58" spans="1:15" s="219" customFormat="1" ht="40.5" customHeight="1" thickTop="1" thickBot="1" x14ac:dyDescent="0.3">
      <c r="B58" s="671" t="s">
        <v>399</v>
      </c>
      <c r="C58" s="671"/>
      <c r="D58" s="671"/>
      <c r="E58" s="327"/>
      <c r="F58" s="82"/>
      <c r="G58" s="219" t="s">
        <v>397</v>
      </c>
      <c r="H58" s="215"/>
      <c r="J58" s="672"/>
      <c r="K58" s="673"/>
      <c r="L58" s="673"/>
      <c r="M58" s="673"/>
      <c r="N58" s="673"/>
      <c r="O58" s="674"/>
    </row>
    <row r="59" spans="1:15" ht="9.9499999999999993" customHeight="1" thickTop="1" thickBot="1" x14ac:dyDescent="0.25">
      <c r="B59" s="228"/>
    </row>
    <row r="60" spans="1:15" ht="20.100000000000001" customHeight="1" thickTop="1" thickBot="1" x14ac:dyDescent="0.25">
      <c r="B60" s="215" t="s">
        <v>398</v>
      </c>
      <c r="C60" s="236"/>
      <c r="F60" s="18"/>
      <c r="G60" s="209" t="s">
        <v>397</v>
      </c>
      <c r="H60" s="215"/>
      <c r="J60" s="675"/>
      <c r="K60" s="676"/>
      <c r="L60" s="676"/>
      <c r="M60" s="676"/>
      <c r="N60" s="676"/>
      <c r="O60" s="677"/>
    </row>
    <row r="61" spans="1:15" ht="9.9499999999999993" customHeight="1" thickTop="1" x14ac:dyDescent="0.2">
      <c r="B61" s="228"/>
    </row>
    <row r="62" spans="1:15" ht="9.9499999999999993" customHeight="1" thickBot="1" x14ac:dyDescent="0.25">
      <c r="F62" s="222"/>
      <c r="G62" s="221"/>
      <c r="H62" s="222"/>
      <c r="I62" s="221"/>
      <c r="L62" s="222"/>
      <c r="M62" s="221"/>
    </row>
    <row r="63" spans="1:15" ht="20.100000000000001" customHeight="1" thickTop="1" thickBot="1" x14ac:dyDescent="0.25">
      <c r="A63" s="229" t="s">
        <v>408</v>
      </c>
      <c r="B63" s="215"/>
      <c r="F63" s="18"/>
      <c r="G63" s="209" t="s">
        <v>397</v>
      </c>
      <c r="H63" s="215"/>
      <c r="J63" s="675"/>
      <c r="K63" s="676"/>
      <c r="L63" s="676"/>
      <c r="M63" s="676"/>
      <c r="N63" s="676"/>
      <c r="O63" s="677"/>
    </row>
    <row r="64" spans="1:15" ht="9.9499999999999993" customHeight="1" thickTop="1" x14ac:dyDescent="0.2">
      <c r="B64" s="228"/>
    </row>
    <row r="65" spans="1:15" ht="9.9499999999999993" customHeight="1" thickBot="1" x14ac:dyDescent="0.25">
      <c r="B65" s="228"/>
    </row>
    <row r="66" spans="1:15" s="230" customFormat="1" ht="20.100000000000001" customHeight="1" thickTop="1" thickBot="1" x14ac:dyDescent="0.3">
      <c r="A66" s="328" t="s">
        <v>409</v>
      </c>
      <c r="B66" s="215"/>
      <c r="F66" s="18"/>
      <c r="G66" s="230" t="s">
        <v>397</v>
      </c>
      <c r="H66" s="215"/>
      <c r="J66" s="675"/>
      <c r="K66" s="676"/>
      <c r="L66" s="676"/>
      <c r="M66" s="676"/>
      <c r="N66" s="676"/>
      <c r="O66" s="677"/>
    </row>
    <row r="67" spans="1:15" s="230" customFormat="1" ht="9.9499999999999993" customHeight="1" thickTop="1" x14ac:dyDescent="0.25">
      <c r="B67" s="237"/>
    </row>
    <row r="68" spans="1:15" ht="9.9499999999999993" customHeight="1" thickBot="1" x14ac:dyDescent="0.25">
      <c r="B68" s="228"/>
    </row>
    <row r="69" spans="1:15" s="219" customFormat="1" ht="20.100000000000001" customHeight="1" thickTop="1" thickBot="1" x14ac:dyDescent="0.3">
      <c r="A69" s="227" t="s">
        <v>410</v>
      </c>
      <c r="B69" s="215"/>
      <c r="F69" s="18"/>
      <c r="G69" s="219" t="s">
        <v>396</v>
      </c>
      <c r="H69" s="215"/>
      <c r="K69" s="675"/>
      <c r="L69" s="676"/>
      <c r="M69" s="676"/>
      <c r="N69" s="676"/>
      <c r="O69" s="677"/>
    </row>
    <row r="70" spans="1:15" ht="9.9499999999999993" customHeight="1" thickTop="1" x14ac:dyDescent="0.2">
      <c r="B70" s="228"/>
    </row>
    <row r="71" spans="1:15" ht="9.9499999999999993" customHeight="1" thickBot="1" x14ac:dyDescent="0.25">
      <c r="B71" s="228"/>
    </row>
    <row r="72" spans="1:15" ht="20.100000000000001" customHeight="1" thickTop="1" thickBot="1" x14ac:dyDescent="0.25">
      <c r="A72" s="229" t="s">
        <v>411</v>
      </c>
      <c r="B72" s="215"/>
      <c r="F72" s="18"/>
      <c r="G72" s="209" t="s">
        <v>395</v>
      </c>
      <c r="H72" s="215"/>
      <c r="K72" s="678"/>
      <c r="L72" s="679"/>
      <c r="M72" s="679"/>
      <c r="N72" s="679"/>
      <c r="O72" s="680"/>
    </row>
    <row r="73" spans="1:15" s="211" customFormat="1" ht="9.9499999999999993" customHeight="1" thickTop="1" x14ac:dyDescent="0.2">
      <c r="A73" s="224"/>
      <c r="B73" s="232"/>
      <c r="C73" s="232"/>
      <c r="D73" s="232"/>
      <c r="E73" s="232"/>
      <c r="F73" s="232"/>
      <c r="G73" s="232"/>
      <c r="H73" s="232"/>
      <c r="I73" s="232"/>
      <c r="J73" s="232"/>
      <c r="K73" s="232"/>
      <c r="L73" s="232"/>
      <c r="M73" s="232"/>
      <c r="N73" s="326"/>
    </row>
    <row r="74" spans="1:15" ht="9.9499999999999993" customHeight="1" x14ac:dyDescent="0.2">
      <c r="A74" s="218"/>
      <c r="B74" s="218"/>
      <c r="C74" s="218"/>
      <c r="D74" s="218"/>
      <c r="E74" s="218"/>
      <c r="F74" s="218"/>
      <c r="G74" s="218"/>
      <c r="H74" s="218"/>
      <c r="I74" s="218"/>
      <c r="J74" s="218"/>
      <c r="K74" s="218"/>
      <c r="L74" s="218"/>
      <c r="M74" s="218"/>
      <c r="N74" s="218"/>
      <c r="O74" s="241"/>
    </row>
    <row r="75" spans="1:15" ht="9.9499999999999993" customHeight="1" x14ac:dyDescent="0.2">
      <c r="A75" s="218"/>
      <c r="B75" s="218"/>
      <c r="C75" s="218"/>
      <c r="D75" s="218"/>
      <c r="E75" s="218"/>
      <c r="F75" s="218"/>
      <c r="G75" s="218"/>
      <c r="H75" s="218"/>
      <c r="I75" s="218"/>
      <c r="J75" s="218"/>
      <c r="K75" s="218"/>
      <c r="L75" s="218"/>
      <c r="M75" s="218"/>
      <c r="N75" s="218"/>
      <c r="O75" s="241"/>
    </row>
    <row r="76" spans="1:15" ht="15.95" customHeight="1" x14ac:dyDescent="0.2">
      <c r="A76" s="513" t="s">
        <v>267</v>
      </c>
      <c r="B76" s="513"/>
      <c r="C76" s="513"/>
      <c r="D76" s="513"/>
      <c r="E76" s="513"/>
      <c r="F76" s="513"/>
      <c r="G76" s="513"/>
      <c r="H76" s="513"/>
      <c r="I76" s="513"/>
      <c r="J76" s="513"/>
      <c r="K76" s="513"/>
      <c r="L76" s="513"/>
      <c r="M76" s="513"/>
      <c r="N76" s="513"/>
      <c r="O76" s="241"/>
    </row>
    <row r="77" spans="1:15" ht="9.9499999999999993" customHeight="1" x14ac:dyDescent="0.2">
      <c r="A77" s="218"/>
      <c r="B77" s="218"/>
      <c r="C77" s="218"/>
      <c r="D77" s="218"/>
      <c r="E77" s="218"/>
      <c r="F77" s="218"/>
      <c r="G77" s="218"/>
      <c r="H77" s="218"/>
      <c r="I77" s="218"/>
      <c r="J77" s="218"/>
      <c r="K77" s="218"/>
      <c r="L77" s="218"/>
      <c r="M77" s="218"/>
      <c r="N77" s="218"/>
      <c r="O77" s="241"/>
    </row>
    <row r="78" spans="1:15" s="330" customFormat="1" ht="30" customHeight="1" x14ac:dyDescent="0.2">
      <c r="A78" s="645" t="s">
        <v>269</v>
      </c>
      <c r="B78" s="665"/>
      <c r="C78" s="633" t="e">
        <f>IF(#REF!&lt;&gt;"",#REF!,"")</f>
        <v>#REF!</v>
      </c>
      <c r="D78" s="634"/>
      <c r="E78" s="634"/>
      <c r="F78" s="634"/>
      <c r="G78" s="634"/>
      <c r="H78" s="634"/>
      <c r="I78" s="634"/>
      <c r="J78" s="634"/>
      <c r="K78" s="634"/>
      <c r="L78" s="634"/>
      <c r="M78" s="635"/>
      <c r="N78" s="329"/>
    </row>
    <row r="79" spans="1:15" s="330" customFormat="1" ht="30" customHeight="1" x14ac:dyDescent="0.2">
      <c r="C79" s="636"/>
      <c r="D79" s="637"/>
      <c r="E79" s="637"/>
      <c r="F79" s="637"/>
      <c r="G79" s="637"/>
      <c r="H79" s="637"/>
      <c r="I79" s="637"/>
      <c r="J79" s="637"/>
      <c r="K79" s="637"/>
      <c r="L79" s="637"/>
      <c r="M79" s="638"/>
      <c r="N79" s="329"/>
    </row>
    <row r="80" spans="1:15" s="330" customFormat="1" ht="30" customHeight="1" x14ac:dyDescent="0.2">
      <c r="C80" s="639"/>
      <c r="D80" s="640"/>
      <c r="E80" s="640"/>
      <c r="F80" s="640"/>
      <c r="G80" s="640"/>
      <c r="H80" s="640"/>
      <c r="I80" s="640"/>
      <c r="J80" s="640"/>
      <c r="K80" s="640"/>
      <c r="L80" s="640"/>
      <c r="M80" s="641"/>
      <c r="N80" s="329"/>
    </row>
    <row r="81" spans="1:15" s="330" customFormat="1" ht="9.9499999999999993" customHeight="1" thickBot="1" x14ac:dyDescent="0.25"/>
    <row r="82" spans="1:15" s="330" customFormat="1" ht="18.75" customHeight="1" thickTop="1" thickBot="1" x14ac:dyDescent="0.25">
      <c r="A82" s="330" t="s">
        <v>268</v>
      </c>
      <c r="G82" s="20"/>
    </row>
    <row r="83" spans="1:15" s="330" customFormat="1" ht="9.9499999999999993" customHeight="1" thickTop="1" thickBot="1" x14ac:dyDescent="0.25"/>
    <row r="84" spans="1:15" s="330" customFormat="1" ht="30" customHeight="1" thickTop="1" x14ac:dyDescent="0.2">
      <c r="A84" s="645" t="s">
        <v>260</v>
      </c>
      <c r="B84" s="646"/>
      <c r="C84" s="589"/>
      <c r="D84" s="590"/>
      <c r="E84" s="590"/>
      <c r="F84" s="590"/>
      <c r="G84" s="590"/>
      <c r="H84" s="590"/>
      <c r="I84" s="590"/>
      <c r="J84" s="590"/>
      <c r="K84" s="590"/>
      <c r="L84" s="590"/>
      <c r="M84" s="591"/>
      <c r="N84" s="331"/>
    </row>
    <row r="85" spans="1:15" s="330" customFormat="1" ht="30" customHeight="1" x14ac:dyDescent="0.2">
      <c r="A85" s="645"/>
      <c r="B85" s="646"/>
      <c r="C85" s="592"/>
      <c r="D85" s="593"/>
      <c r="E85" s="593"/>
      <c r="F85" s="593"/>
      <c r="G85" s="593"/>
      <c r="H85" s="593"/>
      <c r="I85" s="593"/>
      <c r="J85" s="593"/>
      <c r="K85" s="593"/>
      <c r="L85" s="593"/>
      <c r="M85" s="594"/>
      <c r="N85" s="331"/>
    </row>
    <row r="86" spans="1:15" s="330" customFormat="1" ht="30" customHeight="1" thickBot="1" x14ac:dyDescent="0.25">
      <c r="C86" s="595"/>
      <c r="D86" s="596"/>
      <c r="E86" s="596"/>
      <c r="F86" s="596"/>
      <c r="G86" s="596"/>
      <c r="H86" s="596"/>
      <c r="I86" s="596"/>
      <c r="J86" s="596"/>
      <c r="K86" s="596"/>
      <c r="L86" s="596"/>
      <c r="M86" s="597"/>
      <c r="N86" s="331"/>
    </row>
    <row r="87" spans="1:15" s="330" customFormat="1" ht="9.9499999999999993" customHeight="1" thickTop="1" thickBot="1" x14ac:dyDescent="0.25"/>
    <row r="88" spans="1:15" s="330" customFormat="1" ht="34.5" customHeight="1" thickTop="1" thickBot="1" x14ac:dyDescent="0.25">
      <c r="A88" s="224" t="s">
        <v>270</v>
      </c>
      <c r="E88" s="666"/>
      <c r="F88" s="667"/>
      <c r="G88" s="667"/>
      <c r="H88" s="667"/>
      <c r="I88" s="667"/>
      <c r="J88" s="667"/>
      <c r="K88" s="667"/>
      <c r="L88" s="667"/>
      <c r="M88" s="668"/>
    </row>
    <row r="89" spans="1:15" s="330" customFormat="1" ht="15.75" customHeight="1" thickTop="1" thickBot="1" x14ac:dyDescent="0.25"/>
    <row r="90" spans="1:15" s="330" customFormat="1" ht="23.25" customHeight="1" thickTop="1" thickBot="1" x14ac:dyDescent="0.25">
      <c r="A90" s="224" t="s">
        <v>156</v>
      </c>
      <c r="D90" s="224" t="s">
        <v>253</v>
      </c>
      <c r="E90" s="616" t="e">
        <f>IF(#REF!&lt;&gt;"",#REF!,"")</f>
        <v>#REF!</v>
      </c>
      <c r="F90" s="617"/>
      <c r="H90" s="711" t="s">
        <v>668</v>
      </c>
      <c r="I90" s="711"/>
      <c r="J90" s="169"/>
    </row>
    <row r="91" spans="1:15" s="330" customFormat="1" ht="9.9499999999999993" customHeight="1" thickTop="1" x14ac:dyDescent="0.2"/>
    <row r="92" spans="1:15" s="330" customFormat="1" ht="9.9499999999999993" customHeight="1" x14ac:dyDescent="0.2"/>
    <row r="93" spans="1:15" ht="15.95" customHeight="1" x14ac:dyDescent="0.2">
      <c r="A93" s="661" t="s">
        <v>43</v>
      </c>
      <c r="B93" s="513"/>
      <c r="C93" s="513"/>
      <c r="D93" s="513"/>
      <c r="E93" s="513"/>
      <c r="F93" s="513"/>
      <c r="G93" s="513"/>
      <c r="H93" s="513"/>
      <c r="I93" s="513"/>
      <c r="J93" s="513"/>
      <c r="K93" s="513"/>
      <c r="L93" s="513"/>
      <c r="M93" s="513"/>
      <c r="N93" s="513"/>
      <c r="O93" s="332"/>
    </row>
    <row r="94" spans="1:15" ht="9.9499999999999993" customHeight="1" x14ac:dyDescent="0.2">
      <c r="A94" s="218"/>
      <c r="B94" s="218"/>
      <c r="C94" s="218"/>
      <c r="D94" s="218"/>
      <c r="E94" s="218"/>
      <c r="F94" s="218"/>
      <c r="G94" s="218"/>
      <c r="H94" s="218"/>
      <c r="I94" s="218"/>
      <c r="J94" s="218"/>
      <c r="K94" s="218"/>
      <c r="L94" s="218"/>
      <c r="M94" s="218"/>
      <c r="N94" s="218"/>
      <c r="O94" s="218"/>
    </row>
    <row r="95" spans="1:15" ht="8.1" customHeight="1" x14ac:dyDescent="0.2">
      <c r="A95" s="242"/>
      <c r="B95" s="242"/>
      <c r="C95" s="242"/>
      <c r="D95" s="242"/>
      <c r="E95" s="242"/>
      <c r="F95" s="242"/>
      <c r="G95" s="242"/>
      <c r="H95" s="242"/>
      <c r="I95" s="242"/>
      <c r="J95" s="242"/>
      <c r="K95" s="242"/>
      <c r="L95" s="242"/>
      <c r="M95" s="242"/>
      <c r="N95" s="242"/>
    </row>
    <row r="96" spans="1:15" ht="20.100000000000001" customHeight="1" x14ac:dyDescent="0.2">
      <c r="A96" s="243" t="s">
        <v>44</v>
      </c>
      <c r="B96" s="242"/>
      <c r="C96" s="242"/>
      <c r="D96" s="585" t="e">
        <f>+IF(#REF!&lt;&gt;"",#REF!,"")</f>
        <v>#REF!</v>
      </c>
      <c r="E96" s="586"/>
      <c r="F96" s="586"/>
      <c r="G96" s="586"/>
      <c r="H96" s="586"/>
      <c r="I96" s="586"/>
      <c r="J96" s="586"/>
      <c r="K96" s="586"/>
      <c r="L96" s="586"/>
      <c r="M96" s="587"/>
      <c r="N96" s="242"/>
    </row>
    <row r="97" spans="1:14" ht="8.1" customHeight="1" x14ac:dyDescent="0.2">
      <c r="A97" s="242"/>
      <c r="B97" s="242"/>
      <c r="C97" s="242"/>
      <c r="D97" s="242"/>
      <c r="E97" s="242"/>
      <c r="F97" s="242"/>
      <c r="G97" s="242"/>
      <c r="H97" s="242"/>
      <c r="I97" s="242"/>
      <c r="J97" s="242"/>
      <c r="K97" s="242"/>
      <c r="L97" s="242"/>
      <c r="M97" s="242"/>
      <c r="N97" s="242"/>
    </row>
    <row r="98" spans="1:14" ht="9.9499999999999993" customHeight="1" x14ac:dyDescent="0.2"/>
    <row r="99" spans="1:14" ht="47.25" customHeight="1" x14ac:dyDescent="0.2">
      <c r="A99" s="215" t="s">
        <v>13</v>
      </c>
      <c r="B99" s="588" t="e">
        <f>IF(#REF!&lt;&gt;"",#REF!,"")</f>
        <v>#REF!</v>
      </c>
      <c r="C99" s="588"/>
      <c r="D99" s="588"/>
      <c r="E99" s="588"/>
      <c r="F99" s="588"/>
      <c r="G99" s="588"/>
      <c r="H99" s="588"/>
      <c r="I99" s="588"/>
      <c r="J99" s="588"/>
      <c r="K99" s="588"/>
      <c r="L99" s="588"/>
      <c r="M99" s="588"/>
      <c r="N99" s="588"/>
    </row>
    <row r="100" spans="1:14" ht="9.9499999999999993" customHeight="1" x14ac:dyDescent="0.2">
      <c r="A100" s="215"/>
      <c r="B100" s="216"/>
      <c r="C100" s="216"/>
      <c r="D100" s="216"/>
      <c r="E100" s="216"/>
      <c r="F100" s="216"/>
      <c r="G100" s="216"/>
      <c r="H100" s="216"/>
      <c r="I100" s="216"/>
      <c r="J100" s="216"/>
      <c r="K100" s="216"/>
      <c r="L100" s="216"/>
      <c r="M100" s="216"/>
      <c r="N100" s="216"/>
    </row>
    <row r="101" spans="1:14" ht="13.5" thickBot="1" x14ac:dyDescent="0.25">
      <c r="A101" s="225"/>
      <c r="B101" s="244"/>
      <c r="C101" s="216"/>
    </row>
    <row r="102" spans="1:14" ht="20.100000000000001" customHeight="1" thickTop="1" thickBot="1" x14ac:dyDescent="0.25">
      <c r="A102" s="225" t="s">
        <v>157</v>
      </c>
      <c r="B102" s="255"/>
      <c r="C102" s="234"/>
      <c r="D102" s="333" t="s">
        <v>198</v>
      </c>
      <c r="E102" s="189" t="e">
        <f>IF(#REF!&lt;&gt;"",#REF!,"")</f>
        <v>#REF!</v>
      </c>
      <c r="F102" s="234"/>
      <c r="G102" s="249" t="s">
        <v>158</v>
      </c>
      <c r="H102" s="190"/>
    </row>
    <row r="103" spans="1:14" ht="20.100000000000001" customHeight="1" thickTop="1" x14ac:dyDescent="0.2">
      <c r="A103" s="324"/>
      <c r="B103" s="255"/>
      <c r="C103" s="234"/>
      <c r="D103" s="234"/>
      <c r="E103" s="234"/>
      <c r="F103" s="234"/>
    </row>
    <row r="104" spans="1:14" ht="20.100000000000001" customHeight="1" thickBot="1" x14ac:dyDescent="0.25">
      <c r="A104" s="324" t="s">
        <v>199</v>
      </c>
      <c r="B104" s="255"/>
      <c r="C104" s="234"/>
      <c r="D104" s="234"/>
      <c r="E104" s="234"/>
      <c r="F104" s="234"/>
    </row>
    <row r="105" spans="1:14" ht="30" customHeight="1" thickTop="1" x14ac:dyDescent="0.2">
      <c r="A105" s="247"/>
      <c r="B105" s="589"/>
      <c r="C105" s="590"/>
      <c r="D105" s="590"/>
      <c r="E105" s="590"/>
      <c r="F105" s="590"/>
      <c r="G105" s="590"/>
      <c r="H105" s="590"/>
      <c r="I105" s="590"/>
      <c r="J105" s="590"/>
      <c r="K105" s="590"/>
      <c r="L105" s="590"/>
      <c r="M105" s="590"/>
      <c r="N105" s="591"/>
    </row>
    <row r="106" spans="1:14" ht="30" customHeight="1" x14ac:dyDescent="0.2">
      <c r="B106" s="592"/>
      <c r="C106" s="593"/>
      <c r="D106" s="593"/>
      <c r="E106" s="593"/>
      <c r="F106" s="593"/>
      <c r="G106" s="593"/>
      <c r="H106" s="593"/>
      <c r="I106" s="593"/>
      <c r="J106" s="593"/>
      <c r="K106" s="593"/>
      <c r="L106" s="593"/>
      <c r="M106" s="593"/>
      <c r="N106" s="594"/>
    </row>
    <row r="107" spans="1:14" ht="30" customHeight="1" thickBot="1" x14ac:dyDescent="0.25">
      <c r="B107" s="595"/>
      <c r="C107" s="596"/>
      <c r="D107" s="596"/>
      <c r="E107" s="596"/>
      <c r="F107" s="596"/>
      <c r="G107" s="596"/>
      <c r="H107" s="596"/>
      <c r="I107" s="596"/>
      <c r="J107" s="596"/>
      <c r="K107" s="596"/>
      <c r="L107" s="596"/>
      <c r="M107" s="596"/>
      <c r="N107" s="597"/>
    </row>
    <row r="108" spans="1:14" ht="9.9499999999999993" customHeight="1" thickTop="1" thickBot="1" x14ac:dyDescent="0.25">
      <c r="B108" s="248"/>
      <c r="C108" s="248"/>
      <c r="D108" s="248"/>
      <c r="E108" s="248"/>
      <c r="F108" s="248"/>
      <c r="G108" s="248"/>
      <c r="H108" s="248"/>
      <c r="I108" s="248"/>
      <c r="J108" s="248"/>
      <c r="K108" s="248"/>
      <c r="L108" s="248"/>
      <c r="M108" s="248"/>
      <c r="N108" s="248"/>
    </row>
    <row r="109" spans="1:14" ht="20.100000000000001" customHeight="1" thickTop="1" thickBot="1" x14ac:dyDescent="0.25">
      <c r="A109" s="215" t="s">
        <v>14</v>
      </c>
      <c r="D109" s="334" t="e">
        <f>IF(#REF!&lt;&gt;"",#REF!,"")</f>
        <v>#REF!</v>
      </c>
      <c r="G109" s="215" t="s">
        <v>15</v>
      </c>
      <c r="I109" s="21"/>
    </row>
    <row r="110" spans="1:14" ht="9.9499999999999993" customHeight="1" thickTop="1" x14ac:dyDescent="0.2"/>
    <row r="111" spans="1:14" ht="13.5" thickBot="1" x14ac:dyDescent="0.25">
      <c r="A111" s="225" t="s">
        <v>16</v>
      </c>
    </row>
    <row r="112" spans="1:14" ht="35.1" customHeight="1" thickTop="1" x14ac:dyDescent="0.2">
      <c r="B112" s="589"/>
      <c r="C112" s="590"/>
      <c r="D112" s="590"/>
      <c r="E112" s="590"/>
      <c r="F112" s="590"/>
      <c r="G112" s="590"/>
      <c r="H112" s="590"/>
      <c r="I112" s="590"/>
      <c r="J112" s="590"/>
      <c r="K112" s="590"/>
      <c r="L112" s="590"/>
      <c r="M112" s="590"/>
      <c r="N112" s="591"/>
    </row>
    <row r="113" spans="1:14" ht="35.1" customHeight="1" x14ac:dyDescent="0.2">
      <c r="B113" s="592"/>
      <c r="C113" s="593"/>
      <c r="D113" s="593"/>
      <c r="E113" s="593"/>
      <c r="F113" s="593"/>
      <c r="G113" s="593"/>
      <c r="H113" s="593"/>
      <c r="I113" s="593"/>
      <c r="J113" s="593"/>
      <c r="K113" s="593"/>
      <c r="L113" s="593"/>
      <c r="M113" s="593"/>
      <c r="N113" s="594"/>
    </row>
    <row r="114" spans="1:14" s="219" customFormat="1" ht="35.1" customHeight="1" thickBot="1" x14ac:dyDescent="0.3">
      <c r="B114" s="595"/>
      <c r="C114" s="596"/>
      <c r="D114" s="596"/>
      <c r="E114" s="596"/>
      <c r="F114" s="596"/>
      <c r="G114" s="596"/>
      <c r="H114" s="596"/>
      <c r="I114" s="596"/>
      <c r="J114" s="596"/>
      <c r="K114" s="596"/>
      <c r="L114" s="596"/>
      <c r="M114" s="596"/>
      <c r="N114" s="597"/>
    </row>
    <row r="115" spans="1:14" s="241" customFormat="1" ht="9.9499999999999993" customHeight="1" thickTop="1" x14ac:dyDescent="0.25">
      <c r="B115" s="235"/>
      <c r="C115" s="235"/>
      <c r="D115" s="235"/>
      <c r="E115" s="235"/>
      <c r="F115" s="235"/>
      <c r="G115" s="235"/>
      <c r="H115" s="235"/>
      <c r="I115" s="235"/>
      <c r="J115" s="235"/>
      <c r="K115" s="235"/>
      <c r="L115" s="235"/>
      <c r="M115" s="235"/>
      <c r="N115" s="235"/>
    </row>
    <row r="116" spans="1:14" s="241" customFormat="1" ht="20.100000000000001" customHeight="1" thickBot="1" x14ac:dyDescent="0.3">
      <c r="A116" s="224" t="s">
        <v>239</v>
      </c>
      <c r="B116" s="235"/>
      <c r="C116" s="235"/>
      <c r="D116" s="235"/>
      <c r="E116" s="235"/>
      <c r="F116" s="235"/>
      <c r="G116" s="235"/>
      <c r="H116" s="235"/>
      <c r="I116" s="235"/>
      <c r="J116" s="235"/>
      <c r="K116" s="235"/>
      <c r="L116" s="235"/>
      <c r="M116" s="235"/>
      <c r="N116" s="235"/>
    </row>
    <row r="117" spans="1:14" s="241" customFormat="1" ht="35.1" customHeight="1" thickTop="1" x14ac:dyDescent="0.25">
      <c r="B117" s="652"/>
      <c r="C117" s="653"/>
      <c r="D117" s="653"/>
      <c r="E117" s="653"/>
      <c r="F117" s="653"/>
      <c r="G117" s="653"/>
      <c r="H117" s="653"/>
      <c r="I117" s="653"/>
      <c r="J117" s="653"/>
      <c r="K117" s="653"/>
      <c r="L117" s="653"/>
      <c r="M117" s="653"/>
      <c r="N117" s="654"/>
    </row>
    <row r="118" spans="1:14" s="241" customFormat="1" ht="35.1" customHeight="1" x14ac:dyDescent="0.25">
      <c r="B118" s="655"/>
      <c r="C118" s="656"/>
      <c r="D118" s="656"/>
      <c r="E118" s="656"/>
      <c r="F118" s="656"/>
      <c r="G118" s="656"/>
      <c r="H118" s="656"/>
      <c r="I118" s="656"/>
      <c r="J118" s="656"/>
      <c r="K118" s="656"/>
      <c r="L118" s="656"/>
      <c r="M118" s="656"/>
      <c r="N118" s="657"/>
    </row>
    <row r="119" spans="1:14" s="241" customFormat="1" ht="35.1" customHeight="1" thickBot="1" x14ac:dyDescent="0.3">
      <c r="B119" s="658"/>
      <c r="C119" s="659"/>
      <c r="D119" s="659"/>
      <c r="E119" s="659"/>
      <c r="F119" s="659"/>
      <c r="G119" s="659"/>
      <c r="H119" s="659"/>
      <c r="I119" s="659"/>
      <c r="J119" s="659"/>
      <c r="K119" s="659"/>
      <c r="L119" s="659"/>
      <c r="M119" s="659"/>
      <c r="N119" s="660"/>
    </row>
    <row r="120" spans="1:14" s="241" customFormat="1" ht="9.9499999999999993" customHeight="1" thickTop="1" thickBot="1" x14ac:dyDescent="0.3">
      <c r="B120" s="235"/>
      <c r="C120" s="235"/>
      <c r="D120" s="235"/>
      <c r="E120" s="235"/>
      <c r="F120" s="235"/>
      <c r="G120" s="235"/>
      <c r="H120" s="235"/>
      <c r="I120" s="235"/>
      <c r="J120" s="235"/>
      <c r="K120" s="235"/>
      <c r="L120" s="235"/>
      <c r="M120" s="235"/>
      <c r="N120" s="235"/>
    </row>
    <row r="121" spans="1:14" s="241" customFormat="1" ht="20.100000000000001" customHeight="1" thickTop="1" thickBot="1" x14ac:dyDescent="0.3">
      <c r="A121" s="224" t="s">
        <v>200</v>
      </c>
      <c r="B121" s="235"/>
      <c r="C121" s="235"/>
      <c r="D121" s="235"/>
      <c r="E121" s="335" t="s">
        <v>201</v>
      </c>
      <c r="F121" s="189" t="e">
        <f>IF(#REF!&lt;&gt;"",#REF!,"")</f>
        <v>#REF!</v>
      </c>
      <c r="G121" s="235"/>
      <c r="H121" s="335" t="s">
        <v>251</v>
      </c>
      <c r="I121" s="190"/>
      <c r="J121" s="336" t="s">
        <v>265</v>
      </c>
      <c r="K121" s="190"/>
      <c r="L121" s="669" t="s">
        <v>266</v>
      </c>
      <c r="M121" s="670"/>
      <c r="N121" s="190"/>
    </row>
    <row r="122" spans="1:14" s="241" customFormat="1" ht="9.9499999999999993" customHeight="1" thickTop="1" x14ac:dyDescent="0.25">
      <c r="B122" s="235"/>
      <c r="C122" s="235"/>
      <c r="D122" s="235"/>
      <c r="E122" s="235"/>
      <c r="F122" s="235"/>
      <c r="G122" s="235"/>
      <c r="H122" s="235"/>
      <c r="I122" s="235"/>
      <c r="J122" s="235"/>
      <c r="K122" s="235"/>
      <c r="L122" s="235"/>
      <c r="M122" s="235"/>
      <c r="N122" s="235"/>
    </row>
    <row r="123" spans="1:14" s="241" customFormat="1" ht="20.100000000000001" customHeight="1" thickBot="1" x14ac:dyDescent="0.3">
      <c r="A123" s="337" t="s">
        <v>202</v>
      </c>
      <c r="B123" s="251"/>
      <c r="C123" s="251"/>
      <c r="D123" s="251"/>
      <c r="E123" s="251"/>
      <c r="F123" s="251"/>
      <c r="G123" s="251"/>
      <c r="H123" s="251"/>
      <c r="I123" s="251"/>
      <c r="J123" s="251"/>
      <c r="K123" s="235"/>
      <c r="L123" s="235"/>
      <c r="M123" s="235"/>
      <c r="N123" s="235"/>
    </row>
    <row r="124" spans="1:14" s="241" customFormat="1" ht="35.1" customHeight="1" thickTop="1" x14ac:dyDescent="0.25">
      <c r="A124" s="251"/>
      <c r="B124" s="589"/>
      <c r="C124" s="590"/>
      <c r="D124" s="590"/>
      <c r="E124" s="590"/>
      <c r="F124" s="590"/>
      <c r="G124" s="590"/>
      <c r="H124" s="590"/>
      <c r="I124" s="590"/>
      <c r="J124" s="590"/>
      <c r="K124" s="590"/>
      <c r="L124" s="590"/>
      <c r="M124" s="590"/>
      <c r="N124" s="591"/>
    </row>
    <row r="125" spans="1:14" s="241" customFormat="1" ht="35.1" customHeight="1" x14ac:dyDescent="0.25">
      <c r="A125" s="251"/>
      <c r="B125" s="592"/>
      <c r="C125" s="593"/>
      <c r="D125" s="593"/>
      <c r="E125" s="593"/>
      <c r="F125" s="593"/>
      <c r="G125" s="593"/>
      <c r="H125" s="593"/>
      <c r="I125" s="593"/>
      <c r="J125" s="593"/>
      <c r="K125" s="593"/>
      <c r="L125" s="593"/>
      <c r="M125" s="593"/>
      <c r="N125" s="594"/>
    </row>
    <row r="126" spans="1:14" ht="35.1" customHeight="1" thickBot="1" x14ac:dyDescent="0.25">
      <c r="A126" s="251"/>
      <c r="B126" s="595"/>
      <c r="C126" s="596"/>
      <c r="D126" s="596"/>
      <c r="E126" s="596"/>
      <c r="F126" s="596"/>
      <c r="G126" s="596"/>
      <c r="H126" s="596"/>
      <c r="I126" s="596"/>
      <c r="J126" s="596"/>
      <c r="K126" s="596"/>
      <c r="L126" s="596"/>
      <c r="M126" s="596"/>
      <c r="N126" s="597"/>
    </row>
    <row r="127" spans="1:14" s="240" customFormat="1" ht="20.100000000000001" customHeight="1" thickTop="1" x14ac:dyDescent="0.2">
      <c r="A127" s="251"/>
      <c r="B127" s="251"/>
      <c r="C127" s="251"/>
      <c r="D127" s="251"/>
      <c r="E127" s="251"/>
      <c r="F127" s="251"/>
      <c r="G127" s="251"/>
      <c r="H127" s="251"/>
      <c r="I127" s="251"/>
      <c r="J127" s="251"/>
      <c r="K127" s="211"/>
      <c r="L127" s="211"/>
      <c r="M127" s="211"/>
      <c r="N127" s="211"/>
    </row>
    <row r="128" spans="1:14" s="240" customFormat="1" ht="20.100000000000001" customHeight="1" x14ac:dyDescent="0.2">
      <c r="A128" s="224" t="s">
        <v>255</v>
      </c>
      <c r="B128" s="211"/>
      <c r="C128" s="211"/>
      <c r="D128" s="211"/>
      <c r="E128" s="211"/>
      <c r="F128" s="211"/>
      <c r="G128" s="211"/>
      <c r="H128" s="211"/>
      <c r="I128" s="211"/>
      <c r="J128" s="211"/>
      <c r="K128" s="211"/>
      <c r="L128" s="211"/>
      <c r="M128" s="211"/>
      <c r="N128" s="211"/>
    </row>
    <row r="129" spans="1:14" s="240" customFormat="1" ht="9.9499999999999993" customHeight="1" x14ac:dyDescent="0.2">
      <c r="A129" s="211"/>
      <c r="B129" s="211"/>
      <c r="C129" s="211"/>
      <c r="D129" s="211"/>
      <c r="E129" s="211"/>
      <c r="F129" s="211"/>
      <c r="G129" s="211"/>
      <c r="H129" s="211"/>
      <c r="I129" s="211"/>
      <c r="J129" s="211"/>
      <c r="K129" s="211"/>
      <c r="L129" s="211"/>
      <c r="M129" s="211"/>
      <c r="N129" s="211"/>
    </row>
    <row r="130" spans="1:14" s="240" customFormat="1" ht="29.25" customHeight="1" thickBot="1" x14ac:dyDescent="0.25">
      <c r="A130" s="211"/>
      <c r="B130" s="251"/>
      <c r="C130" s="251"/>
      <c r="D130" s="598" t="s">
        <v>249</v>
      </c>
      <c r="E130" s="598"/>
      <c r="F130" s="598" t="s">
        <v>254</v>
      </c>
      <c r="G130" s="598"/>
      <c r="H130" s="598" t="s">
        <v>250</v>
      </c>
      <c r="I130" s="598"/>
      <c r="J130" s="662" t="s">
        <v>191</v>
      </c>
      <c r="K130" s="663"/>
      <c r="L130" s="663"/>
      <c r="M130" s="663"/>
      <c r="N130" s="664"/>
    </row>
    <row r="131" spans="1:14" s="240" customFormat="1" ht="35.1" customHeight="1" thickTop="1" thickBot="1" x14ac:dyDescent="0.25">
      <c r="A131" s="211"/>
      <c r="B131" s="599"/>
      <c r="C131" s="599"/>
      <c r="D131" s="584" t="e">
        <f>IF(#REF!&lt;&gt;"",#REF!,"")</f>
        <v>#REF!</v>
      </c>
      <c r="E131" s="584"/>
      <c r="F131" s="584" t="e">
        <f>IF(#REF!&lt;&gt;"",#REF!,"")</f>
        <v>#REF!</v>
      </c>
      <c r="G131" s="584"/>
      <c r="H131" s="581"/>
      <c r="I131" s="582"/>
      <c r="J131" s="705"/>
      <c r="K131" s="706"/>
      <c r="L131" s="706"/>
      <c r="M131" s="706"/>
      <c r="N131" s="707"/>
    </row>
    <row r="132" spans="1:14" s="240" customFormat="1" ht="35.1" customHeight="1" thickTop="1" thickBot="1" x14ac:dyDescent="0.25">
      <c r="A132" s="211"/>
      <c r="B132" s="599"/>
      <c r="C132" s="600"/>
      <c r="D132" s="584" t="e">
        <f>IF(#REF!&lt;&gt;"",#REF!,"")</f>
        <v>#REF!</v>
      </c>
      <c r="E132" s="584"/>
      <c r="F132" s="584" t="e">
        <f>IF(#REF!&lt;&gt;"",#REF!,"")</f>
        <v>#REF!</v>
      </c>
      <c r="G132" s="584"/>
      <c r="H132" s="582"/>
      <c r="I132" s="583"/>
      <c r="J132" s="705"/>
      <c r="K132" s="706"/>
      <c r="L132" s="706"/>
      <c r="M132" s="706"/>
      <c r="N132" s="707"/>
    </row>
    <row r="133" spans="1:14" s="240" customFormat="1" ht="35.1" customHeight="1" thickTop="1" thickBot="1" x14ac:dyDescent="0.25">
      <c r="A133" s="211"/>
      <c r="B133" s="599"/>
      <c r="C133" s="600"/>
      <c r="D133" s="584" t="e">
        <f>IF(#REF!&lt;&gt;"",#REF!,"")</f>
        <v>#REF!</v>
      </c>
      <c r="E133" s="584"/>
      <c r="F133" s="584" t="e">
        <f>IF(#REF!&lt;&gt;"",#REF!,"")</f>
        <v>#REF!</v>
      </c>
      <c r="G133" s="584"/>
      <c r="H133" s="582"/>
      <c r="I133" s="583"/>
      <c r="J133" s="705"/>
      <c r="K133" s="706"/>
      <c r="L133" s="706"/>
      <c r="M133" s="706"/>
      <c r="N133" s="707"/>
    </row>
    <row r="134" spans="1:14" s="234" customFormat="1" ht="9" customHeight="1" thickTop="1" x14ac:dyDescent="0.2">
      <c r="A134" s="211"/>
      <c r="B134" s="235"/>
      <c r="C134" s="338"/>
      <c r="D134" s="232"/>
      <c r="E134" s="232"/>
      <c r="F134" s="232"/>
      <c r="G134" s="232"/>
      <c r="H134" s="232"/>
      <c r="I134" s="232"/>
      <c r="J134" s="232"/>
      <c r="K134" s="232"/>
      <c r="L134" s="255"/>
      <c r="M134" s="211"/>
      <c r="N134" s="211"/>
    </row>
    <row r="135" spans="1:14" s="240" customFormat="1" ht="9.9499999999999993" customHeight="1" x14ac:dyDescent="0.2">
      <c r="A135" s="339" t="s">
        <v>247</v>
      </c>
      <c r="B135" s="253"/>
      <c r="C135" s="253"/>
      <c r="D135" s="254"/>
      <c r="E135" s="254"/>
      <c r="F135" s="254"/>
      <c r="G135" s="254"/>
      <c r="H135" s="254"/>
      <c r="I135" s="254"/>
      <c r="J135" s="255"/>
      <c r="K135" s="255"/>
      <c r="L135" s="255"/>
      <c r="M135" s="211"/>
      <c r="N135" s="211"/>
    </row>
    <row r="136" spans="1:14" s="240" customFormat="1" ht="9.9499999999999993" customHeight="1" x14ac:dyDescent="0.2">
      <c r="A136" s="211"/>
      <c r="B136" s="253"/>
      <c r="C136" s="253"/>
      <c r="D136" s="254"/>
      <c r="E136" s="254"/>
      <c r="F136" s="254"/>
      <c r="G136" s="254"/>
      <c r="H136" s="254"/>
      <c r="I136" s="254"/>
      <c r="J136" s="255"/>
      <c r="K136" s="255"/>
      <c r="L136" s="255"/>
      <c r="M136" s="211"/>
      <c r="N136" s="211"/>
    </row>
    <row r="137" spans="1:14" s="240" customFormat="1" ht="9.9499999999999993" customHeight="1" thickBot="1" x14ac:dyDescent="0.25">
      <c r="A137" s="211"/>
      <c r="B137" s="253"/>
      <c r="C137" s="253"/>
      <c r="D137" s="254"/>
      <c r="E137" s="254"/>
      <c r="F137" s="254"/>
      <c r="G137" s="254"/>
      <c r="H137" s="254"/>
      <c r="I137" s="254"/>
      <c r="J137" s="255"/>
      <c r="K137" s="255"/>
      <c r="L137" s="255"/>
      <c r="M137" s="211"/>
      <c r="N137" s="211"/>
    </row>
    <row r="138" spans="1:14" s="241" customFormat="1" ht="20.100000000000001" customHeight="1" thickTop="1" thickBot="1" x14ac:dyDescent="0.3">
      <c r="A138" s="215" t="s">
        <v>273</v>
      </c>
      <c r="B138" s="232"/>
      <c r="C138" s="232"/>
      <c r="D138" s="232"/>
      <c r="E138" s="188" t="e">
        <f>IF(#REF!&gt;0,#REF!,"")</f>
        <v>#REF!</v>
      </c>
      <c r="F138" s="232"/>
      <c r="G138" s="215" t="s">
        <v>382</v>
      </c>
      <c r="H138" s="232"/>
      <c r="I138" s="232"/>
      <c r="J138" s="164"/>
      <c r="K138" s="168"/>
      <c r="L138" s="232"/>
      <c r="M138" s="232"/>
      <c r="N138" s="232"/>
    </row>
    <row r="139" spans="1:14" ht="9.9499999999999993" customHeight="1" thickTop="1" thickBot="1" x14ac:dyDescent="0.25"/>
    <row r="140" spans="1:14" s="240" customFormat="1" ht="20.100000000000001" hidden="1" customHeight="1" x14ac:dyDescent="0.2">
      <c r="A140" s="224" t="s">
        <v>231</v>
      </c>
      <c r="B140" s="211"/>
      <c r="C140" s="211"/>
      <c r="D140" s="211"/>
      <c r="E140" s="211"/>
      <c r="F140" s="211"/>
      <c r="G140" s="211"/>
      <c r="H140" s="211"/>
      <c r="I140" s="211"/>
      <c r="J140" s="211"/>
      <c r="K140" s="211"/>
      <c r="L140" s="211"/>
      <c r="M140" s="211"/>
      <c r="N140" s="211"/>
    </row>
    <row r="141" spans="1:14" s="240" customFormat="1" ht="20.100000000000001" hidden="1" customHeight="1" x14ac:dyDescent="0.2">
      <c r="A141" s="340"/>
      <c r="B141" s="688"/>
      <c r="C141" s="602"/>
      <c r="D141" s="602"/>
      <c r="E141" s="602"/>
      <c r="F141" s="602"/>
      <c r="G141" s="602"/>
      <c r="H141" s="602"/>
      <c r="I141" s="602"/>
      <c r="J141" s="603"/>
      <c r="K141" s="211"/>
      <c r="L141" s="211"/>
      <c r="M141" s="211"/>
      <c r="N141" s="211"/>
    </row>
    <row r="142" spans="1:14" s="240" customFormat="1" ht="20.100000000000001" hidden="1" customHeight="1" x14ac:dyDescent="0.2">
      <c r="A142" s="211"/>
      <c r="B142" s="211"/>
      <c r="C142" s="211"/>
      <c r="D142" s="211"/>
      <c r="E142" s="211"/>
      <c r="F142" s="211"/>
      <c r="G142" s="211"/>
      <c r="H142" s="211"/>
      <c r="I142" s="211"/>
      <c r="J142" s="211"/>
      <c r="K142" s="211"/>
      <c r="L142" s="211"/>
      <c r="M142" s="211"/>
      <c r="N142" s="211"/>
    </row>
    <row r="143" spans="1:14" s="240" customFormat="1" ht="35.1" customHeight="1" thickTop="1" x14ac:dyDescent="0.2">
      <c r="A143" s="215" t="s">
        <v>274</v>
      </c>
      <c r="B143" s="215"/>
      <c r="C143" s="215"/>
      <c r="D143" s="211"/>
      <c r="E143" s="689"/>
      <c r="F143" s="690"/>
      <c r="G143" s="690"/>
      <c r="H143" s="690"/>
      <c r="I143" s="690"/>
      <c r="J143" s="690"/>
      <c r="K143" s="690"/>
      <c r="L143" s="690"/>
      <c r="M143" s="690"/>
      <c r="N143" s="691"/>
    </row>
    <row r="144" spans="1:14" s="240" customFormat="1" ht="35.1" customHeight="1" x14ac:dyDescent="0.2">
      <c r="A144" s="211"/>
      <c r="B144" s="211"/>
      <c r="C144" s="211"/>
      <c r="D144" s="211"/>
      <c r="E144" s="692"/>
      <c r="F144" s="693"/>
      <c r="G144" s="693"/>
      <c r="H144" s="693"/>
      <c r="I144" s="693"/>
      <c r="J144" s="693"/>
      <c r="K144" s="693"/>
      <c r="L144" s="693"/>
      <c r="M144" s="693"/>
      <c r="N144" s="694"/>
    </row>
    <row r="145" spans="1:15" s="240" customFormat="1" ht="35.1" customHeight="1" thickBot="1" x14ac:dyDescent="0.25">
      <c r="A145" s="211"/>
      <c r="B145" s="211"/>
      <c r="C145" s="211"/>
      <c r="D145" s="211"/>
      <c r="E145" s="695"/>
      <c r="F145" s="696"/>
      <c r="G145" s="696"/>
      <c r="H145" s="696"/>
      <c r="I145" s="696"/>
      <c r="J145" s="696"/>
      <c r="K145" s="696"/>
      <c r="L145" s="696"/>
      <c r="M145" s="696"/>
      <c r="N145" s="697"/>
    </row>
    <row r="146" spans="1:15" s="240" customFormat="1" ht="9.9499999999999993" customHeight="1" x14ac:dyDescent="0.2">
      <c r="A146" s="211"/>
      <c r="B146" s="253"/>
      <c r="C146" s="253"/>
      <c r="D146" s="254"/>
      <c r="E146" s="254"/>
      <c r="F146" s="254"/>
      <c r="G146" s="254"/>
      <c r="H146" s="254"/>
      <c r="I146" s="254"/>
      <c r="J146" s="255"/>
      <c r="K146" s="255"/>
      <c r="L146" s="255"/>
      <c r="M146" s="211"/>
      <c r="N146" s="211"/>
    </row>
    <row r="147" spans="1:15" ht="9.9499999999999993" customHeight="1" x14ac:dyDescent="0.2"/>
    <row r="148" spans="1:15" ht="14.25" x14ac:dyDescent="0.2">
      <c r="A148" s="242"/>
      <c r="B148" s="242"/>
      <c r="C148" s="242"/>
      <c r="D148" s="242"/>
      <c r="E148" s="242"/>
      <c r="F148" s="242"/>
      <c r="G148" s="242"/>
      <c r="H148" s="242"/>
      <c r="I148" s="242"/>
      <c r="J148" s="242"/>
      <c r="K148" s="242"/>
      <c r="L148" s="242"/>
      <c r="M148" s="242"/>
      <c r="N148" s="242"/>
      <c r="O148" s="218"/>
    </row>
    <row r="149" spans="1:15" ht="14.25" x14ac:dyDescent="0.2">
      <c r="A149" s="243" t="s">
        <v>149</v>
      </c>
      <c r="B149" s="242"/>
      <c r="C149" s="242"/>
      <c r="D149" s="585" t="e">
        <f>IF(#REF!&lt;&gt;"",#REF!,"")</f>
        <v>#REF!</v>
      </c>
      <c r="E149" s="586"/>
      <c r="F149" s="586"/>
      <c r="G149" s="586"/>
      <c r="H149" s="586"/>
      <c r="I149" s="586"/>
      <c r="J149" s="586"/>
      <c r="K149" s="586"/>
      <c r="L149" s="586"/>
      <c r="M149" s="587"/>
      <c r="N149" s="242"/>
      <c r="O149" s="218"/>
    </row>
    <row r="150" spans="1:15" ht="14.25" x14ac:dyDescent="0.2">
      <c r="A150" s="242"/>
      <c r="B150" s="242"/>
      <c r="C150" s="242"/>
      <c r="D150" s="242"/>
      <c r="E150" s="242"/>
      <c r="F150" s="242"/>
      <c r="G150" s="242"/>
      <c r="H150" s="242"/>
      <c r="I150" s="242"/>
      <c r="J150" s="242"/>
      <c r="K150" s="242"/>
      <c r="L150" s="242"/>
      <c r="M150" s="242"/>
      <c r="N150" s="242"/>
      <c r="O150" s="218"/>
    </row>
    <row r="151" spans="1:15" ht="14.25" x14ac:dyDescent="0.2">
      <c r="A151" s="218"/>
      <c r="B151" s="218"/>
      <c r="C151" s="218"/>
      <c r="D151" s="218"/>
      <c r="E151" s="218"/>
      <c r="F151" s="218"/>
      <c r="G151" s="218"/>
      <c r="H151" s="218"/>
      <c r="I151" s="218"/>
      <c r="J151" s="218"/>
      <c r="K151" s="218"/>
      <c r="L151" s="218"/>
      <c r="M151" s="218"/>
      <c r="N151" s="218"/>
      <c r="O151" s="218"/>
    </row>
    <row r="152" spans="1:15" s="234" customFormat="1" ht="50.1" customHeight="1" x14ac:dyDescent="0.2">
      <c r="A152" s="215" t="s">
        <v>13</v>
      </c>
      <c r="B152" s="588" t="e">
        <f>IF(#REF!&lt;&gt;"",#REF!,"")</f>
        <v>#REF!</v>
      </c>
      <c r="C152" s="588"/>
      <c r="D152" s="588"/>
      <c r="E152" s="588"/>
      <c r="F152" s="588"/>
      <c r="G152" s="588"/>
      <c r="H152" s="588"/>
      <c r="I152" s="588"/>
      <c r="J152" s="588"/>
      <c r="K152" s="588"/>
      <c r="L152" s="588"/>
      <c r="M152" s="588"/>
      <c r="N152" s="588"/>
      <c r="O152" s="260"/>
    </row>
    <row r="153" spans="1:15" s="234" customFormat="1" ht="9.9499999999999993" customHeight="1" x14ac:dyDescent="0.2">
      <c r="A153" s="215"/>
      <c r="B153" s="216"/>
      <c r="C153" s="216"/>
      <c r="D153" s="216"/>
      <c r="E153" s="216"/>
      <c r="F153" s="216"/>
      <c r="G153" s="216"/>
      <c r="H153" s="216"/>
      <c r="I153" s="216"/>
      <c r="J153" s="216"/>
      <c r="K153" s="216"/>
      <c r="L153" s="216"/>
      <c r="M153" s="216"/>
      <c r="N153" s="216"/>
      <c r="O153" s="260"/>
    </row>
    <row r="154" spans="1:15" s="234" customFormat="1" ht="15" thickBot="1" x14ac:dyDescent="0.25">
      <c r="A154" s="225"/>
      <c r="B154" s="244"/>
      <c r="C154" s="216"/>
      <c r="D154" s="209"/>
      <c r="E154" s="209"/>
      <c r="F154" s="209"/>
      <c r="G154" s="209"/>
      <c r="H154" s="209"/>
      <c r="I154" s="209"/>
      <c r="J154" s="209"/>
      <c r="K154" s="209"/>
      <c r="L154" s="209"/>
      <c r="M154" s="209"/>
      <c r="N154" s="209"/>
      <c r="O154" s="260"/>
    </row>
    <row r="155" spans="1:15" s="234" customFormat="1" ht="15.75" thickTop="1" thickBot="1" x14ac:dyDescent="0.25">
      <c r="A155" s="225" t="s">
        <v>157</v>
      </c>
      <c r="B155" s="255"/>
      <c r="D155" s="333" t="s">
        <v>198</v>
      </c>
      <c r="E155" s="189" t="e">
        <f>IF(#REF!&lt;&gt;"",#REF!,"")</f>
        <v>#REF!</v>
      </c>
      <c r="G155" s="249" t="s">
        <v>158</v>
      </c>
      <c r="H155" s="190"/>
      <c r="I155" s="209"/>
      <c r="J155" s="209"/>
      <c r="K155" s="209"/>
      <c r="L155" s="209"/>
      <c r="M155" s="209"/>
      <c r="N155" s="209"/>
      <c r="O155" s="260"/>
    </row>
    <row r="156" spans="1:15" s="234" customFormat="1" ht="15" thickTop="1" x14ac:dyDescent="0.2">
      <c r="A156" s="324"/>
      <c r="B156" s="255"/>
      <c r="G156" s="209"/>
      <c r="H156" s="209"/>
      <c r="I156" s="209"/>
      <c r="J156" s="209"/>
      <c r="K156" s="209"/>
      <c r="L156" s="209"/>
      <c r="M156" s="209"/>
      <c r="N156" s="209"/>
      <c r="O156" s="260"/>
    </row>
    <row r="157" spans="1:15" s="234" customFormat="1" ht="15" thickBot="1" x14ac:dyDescent="0.25">
      <c r="A157" s="324" t="s">
        <v>199</v>
      </c>
      <c r="B157" s="255"/>
      <c r="G157" s="209"/>
      <c r="H157" s="209"/>
      <c r="I157" s="209"/>
      <c r="J157" s="209"/>
      <c r="K157" s="209"/>
      <c r="L157" s="209"/>
      <c r="M157" s="209"/>
      <c r="N157" s="209"/>
      <c r="O157" s="260"/>
    </row>
    <row r="158" spans="1:15" s="234" customFormat="1" ht="35.1" customHeight="1" thickTop="1" x14ac:dyDescent="0.2">
      <c r="A158" s="247"/>
      <c r="B158" s="589"/>
      <c r="C158" s="590"/>
      <c r="D158" s="590"/>
      <c r="E158" s="590"/>
      <c r="F158" s="590"/>
      <c r="G158" s="590"/>
      <c r="H158" s="590"/>
      <c r="I158" s="590"/>
      <c r="J158" s="590"/>
      <c r="K158" s="590"/>
      <c r="L158" s="590"/>
      <c r="M158" s="590"/>
      <c r="N158" s="591"/>
      <c r="O158" s="260"/>
    </row>
    <row r="159" spans="1:15" s="234" customFormat="1" ht="35.1" customHeight="1" x14ac:dyDescent="0.2">
      <c r="A159" s="209"/>
      <c r="B159" s="592"/>
      <c r="C159" s="593"/>
      <c r="D159" s="593"/>
      <c r="E159" s="593"/>
      <c r="F159" s="593"/>
      <c r="G159" s="593"/>
      <c r="H159" s="593"/>
      <c r="I159" s="593"/>
      <c r="J159" s="593"/>
      <c r="K159" s="593"/>
      <c r="L159" s="593"/>
      <c r="M159" s="593"/>
      <c r="N159" s="594"/>
      <c r="O159" s="260"/>
    </row>
    <row r="160" spans="1:15" s="234" customFormat="1" ht="35.1" customHeight="1" thickBot="1" x14ac:dyDescent="0.25">
      <c r="A160" s="209"/>
      <c r="B160" s="595"/>
      <c r="C160" s="596"/>
      <c r="D160" s="596"/>
      <c r="E160" s="596"/>
      <c r="F160" s="596"/>
      <c r="G160" s="596"/>
      <c r="H160" s="596"/>
      <c r="I160" s="596"/>
      <c r="J160" s="596"/>
      <c r="K160" s="596"/>
      <c r="L160" s="596"/>
      <c r="M160" s="596"/>
      <c r="N160" s="597"/>
      <c r="O160" s="260"/>
    </row>
    <row r="161" spans="1:15" s="234" customFormat="1" ht="15.75" thickTop="1" thickBot="1" x14ac:dyDescent="0.25">
      <c r="A161" s="209"/>
      <c r="B161" s="248"/>
      <c r="C161" s="248"/>
      <c r="D161" s="248"/>
      <c r="E161" s="248"/>
      <c r="F161" s="248"/>
      <c r="G161" s="248"/>
      <c r="H161" s="248"/>
      <c r="I161" s="248"/>
      <c r="J161" s="248"/>
      <c r="K161" s="248"/>
      <c r="L161" s="248"/>
      <c r="M161" s="248"/>
      <c r="N161" s="248"/>
      <c r="O161" s="260"/>
    </row>
    <row r="162" spans="1:15" s="234" customFormat="1" ht="15.75" thickTop="1" thickBot="1" x14ac:dyDescent="0.25">
      <c r="A162" s="215" t="s">
        <v>14</v>
      </c>
      <c r="B162" s="209"/>
      <c r="C162" s="209"/>
      <c r="D162" s="334" t="e">
        <f>IF(#REF!&lt;&gt;"",#REF!,"")</f>
        <v>#REF!</v>
      </c>
      <c r="E162" s="209"/>
      <c r="F162" s="209"/>
      <c r="G162" s="215" t="s">
        <v>15</v>
      </c>
      <c r="H162" s="209"/>
      <c r="I162" s="21"/>
      <c r="J162" s="209"/>
      <c r="K162" s="209"/>
      <c r="L162" s="209"/>
      <c r="M162" s="209"/>
      <c r="N162" s="209"/>
      <c r="O162" s="260"/>
    </row>
    <row r="163" spans="1:15" s="234" customFormat="1" ht="15" thickTop="1" x14ac:dyDescent="0.2">
      <c r="A163" s="209"/>
      <c r="B163" s="209"/>
      <c r="C163" s="209"/>
      <c r="D163" s="209"/>
      <c r="E163" s="209"/>
      <c r="F163" s="209"/>
      <c r="G163" s="209"/>
      <c r="H163" s="209"/>
      <c r="I163" s="262"/>
      <c r="J163" s="209"/>
      <c r="K163" s="209"/>
      <c r="L163" s="209"/>
      <c r="M163" s="209"/>
      <c r="N163" s="209"/>
      <c r="O163" s="260"/>
    </row>
    <row r="164" spans="1:15" s="234" customFormat="1" ht="15" thickBot="1" x14ac:dyDescent="0.25">
      <c r="A164" s="225" t="s">
        <v>16</v>
      </c>
      <c r="B164" s="209"/>
      <c r="C164" s="209"/>
      <c r="D164" s="209"/>
      <c r="E164" s="209"/>
      <c r="F164" s="209"/>
      <c r="G164" s="209"/>
      <c r="H164" s="209"/>
      <c r="I164" s="209"/>
      <c r="J164" s="209"/>
      <c r="K164" s="209"/>
      <c r="L164" s="209"/>
      <c r="M164" s="209"/>
      <c r="N164" s="209"/>
      <c r="O164" s="260"/>
    </row>
    <row r="165" spans="1:15" s="234" customFormat="1" ht="35.1" customHeight="1" thickTop="1" x14ac:dyDescent="0.2">
      <c r="A165" s="209"/>
      <c r="B165" s="589"/>
      <c r="C165" s="590"/>
      <c r="D165" s="590"/>
      <c r="E165" s="590"/>
      <c r="F165" s="590"/>
      <c r="G165" s="590"/>
      <c r="H165" s="590"/>
      <c r="I165" s="590"/>
      <c r="J165" s="590"/>
      <c r="K165" s="590"/>
      <c r="L165" s="590"/>
      <c r="M165" s="590"/>
      <c r="N165" s="591"/>
      <c r="O165" s="260"/>
    </row>
    <row r="166" spans="1:15" s="234" customFormat="1" ht="35.1" customHeight="1" x14ac:dyDescent="0.2">
      <c r="A166" s="209"/>
      <c r="B166" s="592"/>
      <c r="C166" s="593"/>
      <c r="D166" s="593"/>
      <c r="E166" s="593"/>
      <c r="F166" s="593"/>
      <c r="G166" s="593"/>
      <c r="H166" s="593"/>
      <c r="I166" s="593"/>
      <c r="J166" s="593"/>
      <c r="K166" s="593"/>
      <c r="L166" s="593"/>
      <c r="M166" s="593"/>
      <c r="N166" s="594"/>
      <c r="O166" s="260"/>
    </row>
    <row r="167" spans="1:15" s="234" customFormat="1" ht="35.1" customHeight="1" thickBot="1" x14ac:dyDescent="0.25">
      <c r="A167" s="219"/>
      <c r="B167" s="595"/>
      <c r="C167" s="596"/>
      <c r="D167" s="596"/>
      <c r="E167" s="596"/>
      <c r="F167" s="596"/>
      <c r="G167" s="596"/>
      <c r="H167" s="596"/>
      <c r="I167" s="596"/>
      <c r="J167" s="596"/>
      <c r="K167" s="596"/>
      <c r="L167" s="596"/>
      <c r="M167" s="596"/>
      <c r="N167" s="597"/>
      <c r="O167" s="260"/>
    </row>
    <row r="168" spans="1:15" s="234" customFormat="1" ht="15" thickTop="1" x14ac:dyDescent="0.2">
      <c r="A168" s="241"/>
      <c r="B168" s="235"/>
      <c r="C168" s="235"/>
      <c r="D168" s="235"/>
      <c r="E168" s="235"/>
      <c r="F168" s="235"/>
      <c r="G168" s="235"/>
      <c r="H168" s="235"/>
      <c r="I168" s="235"/>
      <c r="J168" s="235"/>
      <c r="K168" s="235"/>
      <c r="L168" s="235"/>
      <c r="M168" s="235"/>
      <c r="N168" s="235"/>
      <c r="O168" s="260"/>
    </row>
    <row r="169" spans="1:15" s="234" customFormat="1" ht="15" thickBot="1" x14ac:dyDescent="0.25">
      <c r="A169" s="224" t="s">
        <v>239</v>
      </c>
      <c r="B169" s="235"/>
      <c r="C169" s="235"/>
      <c r="D169" s="235"/>
      <c r="E169" s="235"/>
      <c r="F169" s="235"/>
      <c r="G169" s="235"/>
      <c r="H169" s="235"/>
      <c r="I169" s="235"/>
      <c r="J169" s="235"/>
      <c r="K169" s="235"/>
      <c r="L169" s="235"/>
      <c r="M169" s="235"/>
      <c r="N169" s="235"/>
      <c r="O169" s="260"/>
    </row>
    <row r="170" spans="1:15" s="234" customFormat="1" ht="35.1" customHeight="1" thickTop="1" x14ac:dyDescent="0.2">
      <c r="A170" s="241"/>
      <c r="B170" s="589"/>
      <c r="C170" s="590"/>
      <c r="D170" s="590"/>
      <c r="E170" s="590"/>
      <c r="F170" s="590"/>
      <c r="G170" s="590"/>
      <c r="H170" s="590"/>
      <c r="I170" s="590"/>
      <c r="J170" s="590"/>
      <c r="K170" s="590"/>
      <c r="L170" s="590"/>
      <c r="M170" s="590"/>
      <c r="N170" s="591"/>
      <c r="O170" s="260"/>
    </row>
    <row r="171" spans="1:15" s="234" customFormat="1" ht="35.1" customHeight="1" x14ac:dyDescent="0.2">
      <c r="A171" s="241"/>
      <c r="B171" s="592"/>
      <c r="C171" s="593"/>
      <c r="D171" s="593"/>
      <c r="E171" s="593"/>
      <c r="F171" s="593"/>
      <c r="G171" s="593"/>
      <c r="H171" s="593"/>
      <c r="I171" s="593"/>
      <c r="J171" s="593"/>
      <c r="K171" s="593"/>
      <c r="L171" s="593"/>
      <c r="M171" s="593"/>
      <c r="N171" s="594"/>
      <c r="O171" s="260"/>
    </row>
    <row r="172" spans="1:15" s="234" customFormat="1" ht="35.1" customHeight="1" thickBot="1" x14ac:dyDescent="0.25">
      <c r="A172" s="241"/>
      <c r="B172" s="595"/>
      <c r="C172" s="596"/>
      <c r="D172" s="596"/>
      <c r="E172" s="596"/>
      <c r="F172" s="596"/>
      <c r="G172" s="596"/>
      <c r="H172" s="596"/>
      <c r="I172" s="596"/>
      <c r="J172" s="596"/>
      <c r="K172" s="596"/>
      <c r="L172" s="596"/>
      <c r="M172" s="596"/>
      <c r="N172" s="597"/>
      <c r="O172" s="260"/>
    </row>
    <row r="173" spans="1:15" s="234" customFormat="1" ht="15.75" thickTop="1" thickBot="1" x14ac:dyDescent="0.25">
      <c r="A173" s="241"/>
      <c r="B173" s="235"/>
      <c r="C173" s="235"/>
      <c r="D173" s="235"/>
      <c r="E173" s="235"/>
      <c r="F173" s="235"/>
      <c r="G173" s="235"/>
      <c r="H173" s="235"/>
      <c r="I173" s="235"/>
      <c r="J173" s="235"/>
      <c r="K173" s="235"/>
      <c r="L173" s="235"/>
      <c r="M173" s="235"/>
      <c r="N173" s="235"/>
      <c r="O173" s="260"/>
    </row>
    <row r="174" spans="1:15" s="234" customFormat="1" ht="15.75" thickTop="1" thickBot="1" x14ac:dyDescent="0.25">
      <c r="A174" s="224" t="s">
        <v>200</v>
      </c>
      <c r="B174" s="235"/>
      <c r="C174" s="235"/>
      <c r="D174" s="235"/>
      <c r="E174" s="335" t="s">
        <v>201</v>
      </c>
      <c r="F174" s="189" t="e">
        <f>IF(#REF!&lt;&gt;"",#REF!,"")</f>
        <v>#REF!</v>
      </c>
      <c r="G174" s="235"/>
      <c r="H174" s="335" t="s">
        <v>251</v>
      </c>
      <c r="I174" s="191"/>
      <c r="J174" s="336" t="s">
        <v>265</v>
      </c>
      <c r="K174" s="190"/>
      <c r="L174" s="669" t="s">
        <v>266</v>
      </c>
      <c r="M174" s="670"/>
      <c r="N174" s="190"/>
      <c r="O174" s="260"/>
    </row>
    <row r="175" spans="1:15" s="234" customFormat="1" ht="15" thickTop="1" x14ac:dyDescent="0.2">
      <c r="A175" s="241"/>
      <c r="B175" s="235"/>
      <c r="C175" s="235"/>
      <c r="D175" s="235"/>
      <c r="E175" s="235"/>
      <c r="F175" s="235"/>
      <c r="G175" s="235"/>
      <c r="H175" s="235"/>
      <c r="I175" s="235"/>
      <c r="J175" s="235"/>
      <c r="K175" s="235"/>
      <c r="L175" s="235"/>
      <c r="M175" s="235"/>
      <c r="N175" s="235"/>
      <c r="O175" s="260"/>
    </row>
    <row r="176" spans="1:15" s="234" customFormat="1" ht="15" thickBot="1" x14ac:dyDescent="0.25">
      <c r="A176" s="337" t="s">
        <v>238</v>
      </c>
      <c r="B176" s="251"/>
      <c r="C176" s="251"/>
      <c r="D176" s="251"/>
      <c r="E176" s="251"/>
      <c r="F176" s="251"/>
      <c r="G176" s="251"/>
      <c r="H176" s="251"/>
      <c r="I176" s="251"/>
      <c r="J176" s="251"/>
      <c r="K176" s="235"/>
      <c r="L176" s="235"/>
      <c r="M176" s="235"/>
      <c r="N176" s="235"/>
      <c r="O176" s="260"/>
    </row>
    <row r="177" spans="1:15" s="234" customFormat="1" ht="35.1" customHeight="1" thickTop="1" x14ac:dyDescent="0.2">
      <c r="A177" s="251"/>
      <c r="B177" s="589"/>
      <c r="C177" s="590"/>
      <c r="D177" s="590"/>
      <c r="E177" s="590"/>
      <c r="F177" s="590"/>
      <c r="G177" s="590"/>
      <c r="H177" s="590"/>
      <c r="I177" s="590"/>
      <c r="J177" s="590"/>
      <c r="K177" s="590"/>
      <c r="L177" s="590"/>
      <c r="M177" s="590"/>
      <c r="N177" s="591"/>
      <c r="O177" s="260"/>
    </row>
    <row r="178" spans="1:15" s="234" customFormat="1" ht="35.1" customHeight="1" x14ac:dyDescent="0.2">
      <c r="A178" s="251"/>
      <c r="B178" s="592"/>
      <c r="C178" s="593"/>
      <c r="D178" s="593"/>
      <c r="E178" s="593"/>
      <c r="F178" s="593"/>
      <c r="G178" s="593"/>
      <c r="H178" s="593"/>
      <c r="I178" s="593"/>
      <c r="J178" s="593"/>
      <c r="K178" s="593"/>
      <c r="L178" s="593"/>
      <c r="M178" s="593"/>
      <c r="N178" s="594"/>
      <c r="O178" s="260"/>
    </row>
    <row r="179" spans="1:15" s="234" customFormat="1" ht="35.1" customHeight="1" thickBot="1" x14ac:dyDescent="0.25">
      <c r="A179" s="251"/>
      <c r="B179" s="595"/>
      <c r="C179" s="596"/>
      <c r="D179" s="596"/>
      <c r="E179" s="596"/>
      <c r="F179" s="596"/>
      <c r="G179" s="596"/>
      <c r="H179" s="596"/>
      <c r="I179" s="596"/>
      <c r="J179" s="596"/>
      <c r="K179" s="596"/>
      <c r="L179" s="596"/>
      <c r="M179" s="596"/>
      <c r="N179" s="597"/>
      <c r="O179" s="260"/>
    </row>
    <row r="180" spans="1:15" s="234" customFormat="1" ht="13.5" customHeight="1" thickTop="1" x14ac:dyDescent="0.2">
      <c r="A180" s="251"/>
      <c r="B180" s="251"/>
      <c r="C180" s="251"/>
      <c r="D180" s="251"/>
      <c r="E180" s="251"/>
      <c r="F180" s="251"/>
      <c r="G180" s="251"/>
      <c r="H180" s="251"/>
      <c r="I180" s="251"/>
      <c r="J180" s="251"/>
      <c r="K180" s="211"/>
      <c r="L180" s="211"/>
      <c r="M180" s="211"/>
      <c r="N180" s="211"/>
      <c r="O180" s="260"/>
    </row>
    <row r="181" spans="1:15" s="234" customFormat="1" ht="12.75" customHeight="1" x14ac:dyDescent="0.2">
      <c r="A181" s="224" t="s">
        <v>255</v>
      </c>
      <c r="B181" s="211"/>
      <c r="C181" s="211"/>
      <c r="D181" s="211"/>
      <c r="E181" s="211"/>
      <c r="F181" s="211"/>
      <c r="G181" s="211"/>
      <c r="H181" s="211"/>
      <c r="I181" s="211"/>
      <c r="J181" s="211"/>
      <c r="K181" s="211"/>
      <c r="L181" s="211"/>
      <c r="M181" s="211"/>
      <c r="N181" s="211"/>
      <c r="O181" s="260"/>
    </row>
    <row r="182" spans="1:15" s="234" customFormat="1" ht="15.75" customHeight="1" x14ac:dyDescent="0.2">
      <c r="A182" s="211"/>
      <c r="B182" s="211"/>
      <c r="C182" s="211"/>
      <c r="D182" s="211"/>
      <c r="E182" s="211"/>
      <c r="F182" s="211"/>
      <c r="G182" s="211"/>
      <c r="H182" s="211"/>
      <c r="I182" s="211"/>
      <c r="J182" s="211"/>
      <c r="K182" s="211"/>
      <c r="L182" s="211"/>
      <c r="M182" s="211"/>
      <c r="N182" s="211"/>
      <c r="O182" s="260"/>
    </row>
    <row r="183" spans="1:15" s="240" customFormat="1" ht="29.25" customHeight="1" thickBot="1" x14ac:dyDescent="0.25">
      <c r="A183" s="211"/>
      <c r="B183" s="251"/>
      <c r="C183" s="251"/>
      <c r="D183" s="598" t="s">
        <v>249</v>
      </c>
      <c r="E183" s="598"/>
      <c r="F183" s="598" t="s">
        <v>254</v>
      </c>
      <c r="G183" s="598"/>
      <c r="H183" s="598" t="s">
        <v>250</v>
      </c>
      <c r="I183" s="598"/>
      <c r="J183" s="662" t="s">
        <v>191</v>
      </c>
      <c r="K183" s="663"/>
      <c r="L183" s="663"/>
      <c r="M183" s="663"/>
      <c r="N183" s="664"/>
    </row>
    <row r="184" spans="1:15" s="240" customFormat="1" ht="35.1" customHeight="1" thickTop="1" thickBot="1" x14ac:dyDescent="0.25">
      <c r="A184" s="211"/>
      <c r="B184" s="599"/>
      <c r="C184" s="599"/>
      <c r="D184" s="580" t="e">
        <f>IF(#REF!&lt;&gt;"",#REF!,"")</f>
        <v>#REF!</v>
      </c>
      <c r="E184" s="580"/>
      <c r="F184" s="580" t="e">
        <f>IF(#REF!&lt;&gt;"",#REF!,"")</f>
        <v>#REF!</v>
      </c>
      <c r="G184" s="580"/>
      <c r="H184" s="582"/>
      <c r="I184" s="583"/>
      <c r="J184" s="705"/>
      <c r="K184" s="706"/>
      <c r="L184" s="706"/>
      <c r="M184" s="706"/>
      <c r="N184" s="707"/>
    </row>
    <row r="185" spans="1:15" s="240" customFormat="1" ht="35.1" customHeight="1" thickTop="1" thickBot="1" x14ac:dyDescent="0.25">
      <c r="A185" s="211"/>
      <c r="B185" s="599"/>
      <c r="C185" s="600"/>
      <c r="D185" s="580" t="e">
        <f>IF(#REF!&lt;&gt;"",#REF!,"")</f>
        <v>#REF!</v>
      </c>
      <c r="E185" s="580"/>
      <c r="F185" s="580" t="e">
        <f>IF(#REF!&lt;&gt;"",#REF!,"")</f>
        <v>#REF!</v>
      </c>
      <c r="G185" s="580"/>
      <c r="H185" s="582"/>
      <c r="I185" s="583"/>
      <c r="J185" s="705"/>
      <c r="K185" s="706"/>
      <c r="L185" s="706"/>
      <c r="M185" s="706"/>
      <c r="N185" s="707"/>
    </row>
    <row r="186" spans="1:15" s="240" customFormat="1" ht="35.1" customHeight="1" thickTop="1" thickBot="1" x14ac:dyDescent="0.25">
      <c r="A186" s="211"/>
      <c r="B186" s="599"/>
      <c r="C186" s="600"/>
      <c r="D186" s="580" t="e">
        <f>IF(#REF!&lt;&gt;"",#REF!,"")</f>
        <v>#REF!</v>
      </c>
      <c r="E186" s="580"/>
      <c r="F186" s="580" t="e">
        <f>IF(#REF!&lt;&gt;"",#REF!,"")</f>
        <v>#REF!</v>
      </c>
      <c r="G186" s="580"/>
      <c r="H186" s="582"/>
      <c r="I186" s="583"/>
      <c r="J186" s="705"/>
      <c r="K186" s="706"/>
      <c r="L186" s="706"/>
      <c r="M186" s="706"/>
      <c r="N186" s="707"/>
    </row>
    <row r="187" spans="1:15" s="341" customFormat="1" ht="5.25" customHeight="1" thickTop="1" x14ac:dyDescent="0.2">
      <c r="A187" s="211"/>
      <c r="B187" s="253"/>
      <c r="C187" s="253"/>
      <c r="D187" s="254"/>
      <c r="E187" s="254"/>
      <c r="F187" s="254"/>
      <c r="G187" s="254"/>
      <c r="H187" s="254"/>
      <c r="I187" s="254"/>
      <c r="J187" s="255"/>
      <c r="K187" s="255"/>
      <c r="L187" s="255"/>
      <c r="M187" s="211"/>
      <c r="N187" s="211"/>
      <c r="O187" s="234"/>
    </row>
    <row r="188" spans="1:15" s="341" customFormat="1" ht="14.25" customHeight="1" x14ac:dyDescent="0.2">
      <c r="A188" s="339" t="s">
        <v>247</v>
      </c>
      <c r="B188" s="253"/>
      <c r="C188" s="253"/>
      <c r="D188" s="254"/>
      <c r="E188" s="254"/>
      <c r="F188" s="254"/>
      <c r="G188" s="254"/>
      <c r="H188" s="254"/>
      <c r="I188" s="254"/>
      <c r="J188" s="255"/>
      <c r="K188" s="255"/>
      <c r="L188" s="255"/>
      <c r="M188" s="211"/>
      <c r="N188" s="211"/>
      <c r="O188" s="234"/>
    </row>
    <row r="189" spans="1:15" s="341" customFormat="1" ht="14.25" customHeight="1" thickBot="1" x14ac:dyDescent="0.25">
      <c r="A189" s="339"/>
      <c r="B189" s="253"/>
      <c r="C189" s="253"/>
      <c r="D189" s="254"/>
      <c r="E189" s="254"/>
      <c r="F189" s="254"/>
      <c r="G189" s="254"/>
      <c r="H189" s="254"/>
      <c r="I189" s="254"/>
      <c r="J189" s="255"/>
      <c r="K189" s="255"/>
      <c r="L189" s="255"/>
      <c r="M189" s="211"/>
      <c r="N189" s="211"/>
      <c r="O189" s="234"/>
    </row>
    <row r="190" spans="1:15" s="341" customFormat="1" ht="14.25" customHeight="1" thickTop="1" thickBot="1" x14ac:dyDescent="0.25">
      <c r="A190" s="215" t="s">
        <v>273</v>
      </c>
      <c r="B190" s="232"/>
      <c r="C190" s="232"/>
      <c r="D190" s="232"/>
      <c r="E190" s="188" t="e">
        <f>IF(#REF!&gt;0,#REF!,"")</f>
        <v>#REF!</v>
      </c>
      <c r="F190" s="232"/>
      <c r="G190" s="215" t="s">
        <v>382</v>
      </c>
      <c r="H190" s="232"/>
      <c r="I190" s="232"/>
      <c r="J190" s="22"/>
      <c r="K190" s="168"/>
      <c r="L190" s="232"/>
      <c r="M190" s="232"/>
      <c r="N190" s="232"/>
      <c r="O190" s="234"/>
    </row>
    <row r="191" spans="1:15" s="341" customFormat="1" ht="14.25" customHeight="1" thickTop="1" thickBot="1" x14ac:dyDescent="0.25">
      <c r="A191" s="209"/>
      <c r="B191" s="209"/>
      <c r="C191" s="209"/>
      <c r="D191" s="209"/>
      <c r="E191" s="209"/>
      <c r="F191" s="209"/>
      <c r="G191" s="209"/>
      <c r="H191" s="209"/>
      <c r="I191" s="209"/>
      <c r="J191" s="209"/>
      <c r="K191" s="209"/>
      <c r="L191" s="209"/>
      <c r="M191" s="209"/>
      <c r="N191" s="209"/>
      <c r="O191" s="234"/>
    </row>
    <row r="192" spans="1:15" s="341" customFormat="1" ht="14.25" hidden="1" customHeight="1" thickBot="1" x14ac:dyDescent="0.25">
      <c r="A192" s="224" t="s">
        <v>231</v>
      </c>
      <c r="B192" s="211"/>
      <c r="C192" s="211"/>
      <c r="D192" s="211"/>
      <c r="E192" s="211"/>
      <c r="F192" s="211"/>
      <c r="G192" s="211"/>
      <c r="H192" s="211"/>
      <c r="I192" s="211"/>
      <c r="J192" s="211"/>
      <c r="K192" s="211"/>
      <c r="L192" s="211"/>
      <c r="M192" s="211"/>
      <c r="N192" s="211"/>
      <c r="O192" s="234"/>
    </row>
    <row r="193" spans="1:15" s="341" customFormat="1" ht="14.25" hidden="1" customHeight="1" thickTop="1" thickBot="1" x14ac:dyDescent="0.25">
      <c r="A193" s="340"/>
      <c r="B193" s="688"/>
      <c r="C193" s="602"/>
      <c r="D193" s="602"/>
      <c r="E193" s="602"/>
      <c r="F193" s="602"/>
      <c r="G193" s="602"/>
      <c r="H193" s="602"/>
      <c r="I193" s="602"/>
      <c r="J193" s="603"/>
      <c r="K193" s="211"/>
      <c r="L193" s="211"/>
      <c r="M193" s="211"/>
      <c r="N193" s="211"/>
      <c r="O193" s="234"/>
    </row>
    <row r="194" spans="1:15" s="341" customFormat="1" ht="14.25" hidden="1" customHeight="1" thickBot="1" x14ac:dyDescent="0.25">
      <c r="A194" s="211"/>
      <c r="B194" s="211"/>
      <c r="C194" s="211"/>
      <c r="D194" s="211"/>
      <c r="E194" s="211"/>
      <c r="F194" s="211"/>
      <c r="G194" s="211"/>
      <c r="H194" s="211"/>
      <c r="I194" s="211"/>
      <c r="J194" s="211"/>
      <c r="K194" s="211"/>
      <c r="L194" s="211"/>
      <c r="M194" s="211"/>
      <c r="N194" s="211"/>
      <c r="O194" s="234"/>
    </row>
    <row r="195" spans="1:15" s="341" customFormat="1" ht="35.1" customHeight="1" thickTop="1" x14ac:dyDescent="0.2">
      <c r="A195" s="215" t="s">
        <v>274</v>
      </c>
      <c r="B195" s="215"/>
      <c r="C195" s="215"/>
      <c r="D195" s="211"/>
      <c r="E195" s="689"/>
      <c r="F195" s="690"/>
      <c r="G195" s="690"/>
      <c r="H195" s="690"/>
      <c r="I195" s="690"/>
      <c r="J195" s="690"/>
      <c r="K195" s="690"/>
      <c r="L195" s="690"/>
      <c r="M195" s="690"/>
      <c r="N195" s="691"/>
      <c r="O195" s="234"/>
    </row>
    <row r="196" spans="1:15" s="341" customFormat="1" ht="35.1" customHeight="1" x14ac:dyDescent="0.2">
      <c r="A196" s="211"/>
      <c r="B196" s="211"/>
      <c r="C196" s="211"/>
      <c r="D196" s="211"/>
      <c r="E196" s="692"/>
      <c r="F196" s="693"/>
      <c r="G196" s="693"/>
      <c r="H196" s="693"/>
      <c r="I196" s="693"/>
      <c r="J196" s="693"/>
      <c r="K196" s="693"/>
      <c r="L196" s="693"/>
      <c r="M196" s="693"/>
      <c r="N196" s="694"/>
      <c r="O196" s="234"/>
    </row>
    <row r="197" spans="1:15" s="341" customFormat="1" ht="35.1" customHeight="1" thickBot="1" x14ac:dyDescent="0.25">
      <c r="A197" s="211"/>
      <c r="B197" s="211"/>
      <c r="C197" s="211"/>
      <c r="D197" s="211"/>
      <c r="E197" s="695"/>
      <c r="F197" s="696"/>
      <c r="G197" s="696"/>
      <c r="H197" s="696"/>
      <c r="I197" s="696"/>
      <c r="J197" s="696"/>
      <c r="K197" s="696"/>
      <c r="L197" s="696"/>
      <c r="M197" s="696"/>
      <c r="N197" s="697"/>
      <c r="O197" s="234"/>
    </row>
    <row r="198" spans="1:15" s="341" customFormat="1" ht="14.25" customHeight="1" x14ac:dyDescent="0.2">
      <c r="A198" s="339"/>
      <c r="B198" s="253"/>
      <c r="C198" s="253"/>
      <c r="D198" s="254"/>
      <c r="E198" s="254"/>
      <c r="F198" s="254"/>
      <c r="G198" s="254"/>
      <c r="H198" s="254"/>
      <c r="I198" s="254"/>
      <c r="J198" s="255"/>
      <c r="K198" s="255"/>
      <c r="L198" s="255"/>
      <c r="M198" s="211"/>
      <c r="N198" s="211"/>
      <c r="O198" s="234"/>
    </row>
    <row r="199" spans="1:15" ht="9.9499999999999993" customHeight="1" x14ac:dyDescent="0.2">
      <c r="A199" s="218"/>
      <c r="B199" s="218"/>
      <c r="C199" s="218"/>
      <c r="D199" s="218"/>
      <c r="E199" s="218"/>
      <c r="F199" s="218"/>
      <c r="G199" s="218"/>
      <c r="H199" s="218"/>
      <c r="I199" s="218"/>
      <c r="J199" s="218"/>
      <c r="K199" s="218"/>
      <c r="L199" s="218"/>
      <c r="M199" s="218"/>
      <c r="N199" s="218"/>
      <c r="O199" s="218"/>
    </row>
    <row r="200" spans="1:15" ht="14.25" x14ac:dyDescent="0.2">
      <c r="A200" s="242"/>
      <c r="B200" s="242"/>
      <c r="C200" s="242"/>
      <c r="D200" s="242"/>
      <c r="E200" s="242"/>
      <c r="F200" s="242"/>
      <c r="G200" s="242"/>
      <c r="H200" s="242"/>
      <c r="I200" s="242"/>
      <c r="J200" s="242"/>
      <c r="K200" s="242"/>
      <c r="L200" s="242"/>
      <c r="M200" s="242"/>
      <c r="N200" s="242"/>
      <c r="O200" s="218"/>
    </row>
    <row r="201" spans="1:15" ht="14.25" x14ac:dyDescent="0.2">
      <c r="A201" s="243" t="s">
        <v>150</v>
      </c>
      <c r="B201" s="242"/>
      <c r="C201" s="242"/>
      <c r="D201" s="585" t="e">
        <f>+IF(#REF!&lt;&gt;"",#REF!,"")</f>
        <v>#REF!</v>
      </c>
      <c r="E201" s="586"/>
      <c r="F201" s="586"/>
      <c r="G201" s="586"/>
      <c r="H201" s="586"/>
      <c r="I201" s="586"/>
      <c r="J201" s="586"/>
      <c r="K201" s="586"/>
      <c r="L201" s="586"/>
      <c r="M201" s="587"/>
      <c r="N201" s="242"/>
      <c r="O201" s="218"/>
    </row>
    <row r="202" spans="1:15" ht="14.25" x14ac:dyDescent="0.2">
      <c r="A202" s="242"/>
      <c r="B202" s="242"/>
      <c r="C202" s="242"/>
      <c r="D202" s="242"/>
      <c r="E202" s="242"/>
      <c r="F202" s="242"/>
      <c r="G202" s="242"/>
      <c r="H202" s="242"/>
      <c r="I202" s="242"/>
      <c r="J202" s="242"/>
      <c r="K202" s="242"/>
      <c r="L202" s="242"/>
      <c r="M202" s="242"/>
      <c r="N202" s="242"/>
      <c r="O202" s="218"/>
    </row>
    <row r="203" spans="1:15" ht="14.25" x14ac:dyDescent="0.2">
      <c r="A203" s="218"/>
      <c r="B203" s="218"/>
      <c r="C203" s="218"/>
      <c r="D203" s="218"/>
      <c r="E203" s="218"/>
      <c r="F203" s="218"/>
      <c r="G203" s="218"/>
      <c r="H203" s="218"/>
      <c r="I203" s="218"/>
      <c r="J203" s="218"/>
      <c r="K203" s="218"/>
      <c r="L203" s="218"/>
      <c r="M203" s="218"/>
      <c r="N203" s="218"/>
      <c r="O203" s="218"/>
    </row>
    <row r="204" spans="1:15" s="343" customFormat="1" ht="50.1" customHeight="1" x14ac:dyDescent="0.25">
      <c r="A204" s="215" t="s">
        <v>13</v>
      </c>
      <c r="B204" s="588" t="e">
        <f>IF(#REF!&lt;&gt;"",#REF!,"")</f>
        <v>#REF!</v>
      </c>
      <c r="C204" s="588"/>
      <c r="D204" s="588"/>
      <c r="E204" s="588"/>
      <c r="F204" s="588"/>
      <c r="G204" s="588"/>
      <c r="H204" s="588"/>
      <c r="I204" s="588"/>
      <c r="J204" s="588"/>
      <c r="K204" s="588"/>
      <c r="L204" s="588"/>
      <c r="M204" s="588"/>
      <c r="N204" s="588"/>
      <c r="O204" s="342"/>
    </row>
    <row r="205" spans="1:15" s="343" customFormat="1" ht="9.9499999999999993" customHeight="1" thickBot="1" x14ac:dyDescent="0.3">
      <c r="A205" s="215"/>
      <c r="B205" s="216"/>
      <c r="C205" s="216"/>
      <c r="D205" s="216"/>
      <c r="E205" s="216"/>
      <c r="F205" s="216"/>
      <c r="G205" s="216"/>
      <c r="H205" s="216"/>
      <c r="I205" s="216"/>
      <c r="J205" s="216"/>
      <c r="K205" s="216"/>
      <c r="L205" s="216"/>
      <c r="M205" s="216"/>
      <c r="N205" s="216"/>
      <c r="O205" s="342"/>
    </row>
    <row r="206" spans="1:15" s="343" customFormat="1" ht="26.25" customHeight="1" thickTop="1" thickBot="1" x14ac:dyDescent="0.25">
      <c r="A206" s="215" t="s">
        <v>157</v>
      </c>
      <c r="B206" s="344"/>
      <c r="C206" s="234"/>
      <c r="D206" s="256" t="s">
        <v>198</v>
      </c>
      <c r="E206" s="189" t="e">
        <f>IF(#REF!&lt;&gt;"",#REF!,"")</f>
        <v>#REF!</v>
      </c>
      <c r="F206" s="234"/>
      <c r="G206" s="238" t="s">
        <v>158</v>
      </c>
      <c r="H206" s="190"/>
      <c r="I206" s="209"/>
      <c r="J206" s="209"/>
      <c r="K206" s="209"/>
      <c r="L206" s="209"/>
      <c r="M206" s="209"/>
      <c r="N206" s="209"/>
      <c r="O206" s="342"/>
    </row>
    <row r="207" spans="1:15" s="343" customFormat="1" ht="9.9499999999999993" customHeight="1" thickTop="1" x14ac:dyDescent="0.2">
      <c r="A207" s="324"/>
      <c r="B207" s="255"/>
      <c r="C207" s="234"/>
      <c r="D207" s="234"/>
      <c r="E207" s="234"/>
      <c r="F207" s="234"/>
      <c r="G207" s="209"/>
      <c r="H207" s="209"/>
      <c r="I207" s="209"/>
      <c r="J207" s="209"/>
      <c r="K207" s="209"/>
      <c r="L207" s="209"/>
      <c r="M207" s="209"/>
      <c r="N207" s="209"/>
      <c r="O207" s="342"/>
    </row>
    <row r="208" spans="1:15" s="343" customFormat="1" ht="16.5" customHeight="1" thickBot="1" x14ac:dyDescent="0.25">
      <c r="A208" s="324" t="s">
        <v>199</v>
      </c>
      <c r="B208" s="255"/>
      <c r="C208" s="234"/>
      <c r="D208" s="234"/>
      <c r="E208" s="234"/>
      <c r="F208" s="234"/>
      <c r="G208" s="209"/>
      <c r="H208" s="209"/>
      <c r="I208" s="209"/>
      <c r="J208" s="209"/>
      <c r="K208" s="209"/>
      <c r="L208" s="209"/>
      <c r="M208" s="209"/>
      <c r="N208" s="209"/>
      <c r="O208" s="342"/>
    </row>
    <row r="209" spans="1:15" s="343" customFormat="1" ht="35.1" customHeight="1" thickTop="1" x14ac:dyDescent="0.25">
      <c r="A209" s="247"/>
      <c r="B209" s="589"/>
      <c r="C209" s="590"/>
      <c r="D209" s="590"/>
      <c r="E209" s="590"/>
      <c r="F209" s="590"/>
      <c r="G209" s="590"/>
      <c r="H209" s="590"/>
      <c r="I209" s="590"/>
      <c r="J209" s="590"/>
      <c r="K209" s="590"/>
      <c r="L209" s="590"/>
      <c r="M209" s="590"/>
      <c r="N209" s="591"/>
      <c r="O209" s="342"/>
    </row>
    <row r="210" spans="1:15" s="343" customFormat="1" ht="35.1" customHeight="1" x14ac:dyDescent="0.2">
      <c r="A210" s="209"/>
      <c r="B210" s="592"/>
      <c r="C210" s="593"/>
      <c r="D210" s="593"/>
      <c r="E210" s="593"/>
      <c r="F210" s="593"/>
      <c r="G210" s="593"/>
      <c r="H210" s="593"/>
      <c r="I210" s="593"/>
      <c r="J210" s="593"/>
      <c r="K210" s="593"/>
      <c r="L210" s="593"/>
      <c r="M210" s="593"/>
      <c r="N210" s="594"/>
      <c r="O210" s="342"/>
    </row>
    <row r="211" spans="1:15" s="343" customFormat="1" ht="35.1" customHeight="1" thickBot="1" x14ac:dyDescent="0.25">
      <c r="A211" s="209"/>
      <c r="B211" s="595"/>
      <c r="C211" s="596"/>
      <c r="D211" s="596"/>
      <c r="E211" s="596"/>
      <c r="F211" s="596"/>
      <c r="G211" s="596"/>
      <c r="H211" s="596"/>
      <c r="I211" s="596"/>
      <c r="J211" s="596"/>
      <c r="K211" s="596"/>
      <c r="L211" s="596"/>
      <c r="M211" s="596"/>
      <c r="N211" s="597"/>
      <c r="O211" s="342"/>
    </row>
    <row r="212" spans="1:15" s="343" customFormat="1" ht="9.9499999999999993" customHeight="1" thickTop="1" thickBot="1" x14ac:dyDescent="0.25">
      <c r="A212" s="209"/>
      <c r="B212" s="248"/>
      <c r="C212" s="248"/>
      <c r="D212" s="248"/>
      <c r="E212" s="248"/>
      <c r="F212" s="248"/>
      <c r="G212" s="248"/>
      <c r="H212" s="248"/>
      <c r="I212" s="248"/>
      <c r="J212" s="248"/>
      <c r="K212" s="248"/>
      <c r="L212" s="248"/>
      <c r="M212" s="248"/>
      <c r="N212" s="248"/>
      <c r="O212" s="342"/>
    </row>
    <row r="213" spans="1:15" s="343" customFormat="1" ht="20.100000000000001" customHeight="1" thickTop="1" thickBot="1" x14ac:dyDescent="0.25">
      <c r="A213" s="215" t="s">
        <v>14</v>
      </c>
      <c r="B213" s="209"/>
      <c r="C213" s="209"/>
      <c r="D213" s="334" t="e">
        <f>IF(#REF!&lt;&gt;"",#REF!,"")</f>
        <v>#REF!</v>
      </c>
      <c r="E213" s="209"/>
      <c r="F213" s="209"/>
      <c r="G213" s="215" t="s">
        <v>15</v>
      </c>
      <c r="H213" s="209"/>
      <c r="I213" s="21"/>
      <c r="J213" s="209"/>
      <c r="K213" s="209"/>
      <c r="L213" s="209"/>
      <c r="M213" s="209"/>
      <c r="N213" s="209"/>
      <c r="O213" s="342"/>
    </row>
    <row r="214" spans="1:15" s="343" customFormat="1" ht="9.9499999999999993" customHeight="1" thickTop="1" x14ac:dyDescent="0.2">
      <c r="A214" s="209"/>
      <c r="B214" s="209"/>
      <c r="C214" s="209"/>
      <c r="D214" s="209"/>
      <c r="E214" s="209"/>
      <c r="F214" s="209"/>
      <c r="G214" s="209"/>
      <c r="H214" s="209"/>
      <c r="I214" s="209"/>
      <c r="J214" s="209"/>
      <c r="K214" s="209"/>
      <c r="L214" s="209"/>
      <c r="M214" s="209"/>
      <c r="N214" s="209"/>
      <c r="O214" s="342"/>
    </row>
    <row r="215" spans="1:15" s="343" customFormat="1" ht="20.100000000000001" customHeight="1" thickBot="1" x14ac:dyDescent="0.25">
      <c r="A215" s="225" t="s">
        <v>16</v>
      </c>
      <c r="B215" s="209"/>
      <c r="C215" s="209"/>
      <c r="D215" s="209"/>
      <c r="E215" s="209"/>
      <c r="F215" s="209"/>
      <c r="G215" s="209"/>
      <c r="H215" s="209"/>
      <c r="I215" s="209"/>
      <c r="J215" s="209"/>
      <c r="K215" s="209"/>
      <c r="L215" s="209"/>
      <c r="M215" s="209"/>
      <c r="N215" s="209"/>
      <c r="O215" s="342"/>
    </row>
    <row r="216" spans="1:15" s="343" customFormat="1" ht="35.1" customHeight="1" thickTop="1" x14ac:dyDescent="0.2">
      <c r="A216" s="209"/>
      <c r="B216" s="589"/>
      <c r="C216" s="590"/>
      <c r="D216" s="590"/>
      <c r="E216" s="590"/>
      <c r="F216" s="590"/>
      <c r="G216" s="590"/>
      <c r="H216" s="590"/>
      <c r="I216" s="590"/>
      <c r="J216" s="590"/>
      <c r="K216" s="590"/>
      <c r="L216" s="590"/>
      <c r="M216" s="590"/>
      <c r="N216" s="591"/>
      <c r="O216" s="342"/>
    </row>
    <row r="217" spans="1:15" s="343" customFormat="1" ht="35.1" customHeight="1" x14ac:dyDescent="0.2">
      <c r="A217" s="209"/>
      <c r="B217" s="592"/>
      <c r="C217" s="593"/>
      <c r="D217" s="593"/>
      <c r="E217" s="593"/>
      <c r="F217" s="593"/>
      <c r="G217" s="593"/>
      <c r="H217" s="593"/>
      <c r="I217" s="593"/>
      <c r="J217" s="593"/>
      <c r="K217" s="593"/>
      <c r="L217" s="593"/>
      <c r="M217" s="593"/>
      <c r="N217" s="594"/>
      <c r="O217" s="342"/>
    </row>
    <row r="218" spans="1:15" s="343" customFormat="1" ht="35.1" customHeight="1" thickBot="1" x14ac:dyDescent="0.3">
      <c r="A218" s="219"/>
      <c r="B218" s="595"/>
      <c r="C218" s="596"/>
      <c r="D218" s="596"/>
      <c r="E218" s="596"/>
      <c r="F218" s="596"/>
      <c r="G218" s="596"/>
      <c r="H218" s="596"/>
      <c r="I218" s="596"/>
      <c r="J218" s="596"/>
      <c r="K218" s="596"/>
      <c r="L218" s="596"/>
      <c r="M218" s="596"/>
      <c r="N218" s="597"/>
      <c r="O218" s="342"/>
    </row>
    <row r="219" spans="1:15" s="343" customFormat="1" ht="20.100000000000001" customHeight="1" thickTop="1" x14ac:dyDescent="0.25">
      <c r="A219" s="241"/>
      <c r="B219" s="235"/>
      <c r="C219" s="235"/>
      <c r="D219" s="235"/>
      <c r="E219" s="235"/>
      <c r="F219" s="235"/>
      <c r="G219" s="235"/>
      <c r="H219" s="235"/>
      <c r="I219" s="235"/>
      <c r="J219" s="235"/>
      <c r="K219" s="235"/>
      <c r="L219" s="235"/>
      <c r="M219" s="235"/>
      <c r="N219" s="235"/>
      <c r="O219" s="342"/>
    </row>
    <row r="220" spans="1:15" s="343" customFormat="1" ht="20.100000000000001" customHeight="1" thickBot="1" x14ac:dyDescent="0.3">
      <c r="A220" s="224" t="s">
        <v>239</v>
      </c>
      <c r="B220" s="235"/>
      <c r="C220" s="235"/>
      <c r="D220" s="235"/>
      <c r="E220" s="235"/>
      <c r="F220" s="235"/>
      <c r="G220" s="235"/>
      <c r="H220" s="235"/>
      <c r="I220" s="235"/>
      <c r="J220" s="235"/>
      <c r="K220" s="235"/>
      <c r="L220" s="235"/>
      <c r="M220" s="235"/>
      <c r="N220" s="235"/>
      <c r="O220" s="342"/>
    </row>
    <row r="221" spans="1:15" s="343" customFormat="1" ht="35.1" customHeight="1" thickTop="1" x14ac:dyDescent="0.25">
      <c r="A221" s="241"/>
      <c r="B221" s="589"/>
      <c r="C221" s="590"/>
      <c r="D221" s="590"/>
      <c r="E221" s="590"/>
      <c r="F221" s="590"/>
      <c r="G221" s="590"/>
      <c r="H221" s="590"/>
      <c r="I221" s="590"/>
      <c r="J221" s="590"/>
      <c r="K221" s="590"/>
      <c r="L221" s="590"/>
      <c r="M221" s="590"/>
      <c r="N221" s="591"/>
      <c r="O221" s="342"/>
    </row>
    <row r="222" spans="1:15" s="343" customFormat="1" ht="35.1" customHeight="1" x14ac:dyDescent="0.25">
      <c r="A222" s="241"/>
      <c r="B222" s="592"/>
      <c r="C222" s="593"/>
      <c r="D222" s="593"/>
      <c r="E222" s="593"/>
      <c r="F222" s="593"/>
      <c r="G222" s="593"/>
      <c r="H222" s="593"/>
      <c r="I222" s="593"/>
      <c r="J222" s="593"/>
      <c r="K222" s="593"/>
      <c r="L222" s="593"/>
      <c r="M222" s="593"/>
      <c r="N222" s="594"/>
      <c r="O222" s="342"/>
    </row>
    <row r="223" spans="1:15" s="343" customFormat="1" ht="35.1" customHeight="1" thickBot="1" x14ac:dyDescent="0.3">
      <c r="A223" s="241"/>
      <c r="B223" s="595"/>
      <c r="C223" s="596"/>
      <c r="D223" s="596"/>
      <c r="E223" s="596"/>
      <c r="F223" s="596"/>
      <c r="G223" s="596"/>
      <c r="H223" s="596"/>
      <c r="I223" s="596"/>
      <c r="J223" s="596"/>
      <c r="K223" s="596"/>
      <c r="L223" s="596"/>
      <c r="M223" s="596"/>
      <c r="N223" s="597"/>
      <c r="O223" s="342"/>
    </row>
    <row r="224" spans="1:15" s="346" customFormat="1" ht="20.100000000000001" customHeight="1" thickTop="1" thickBot="1" x14ac:dyDescent="0.25">
      <c r="A224" s="241"/>
      <c r="B224" s="235"/>
      <c r="C224" s="235"/>
      <c r="D224" s="235"/>
      <c r="E224" s="235"/>
      <c r="F224" s="235"/>
      <c r="G224" s="235"/>
      <c r="H224" s="235"/>
      <c r="I224" s="235"/>
      <c r="J224" s="235"/>
      <c r="K224" s="235"/>
      <c r="L224" s="235"/>
      <c r="M224" s="235"/>
      <c r="N224" s="235"/>
      <c r="O224" s="345"/>
    </row>
    <row r="225" spans="1:15" s="346" customFormat="1" ht="20.100000000000001" customHeight="1" thickTop="1" thickBot="1" x14ac:dyDescent="0.25">
      <c r="A225" s="224" t="s">
        <v>200</v>
      </c>
      <c r="B225" s="235"/>
      <c r="C225" s="235"/>
      <c r="D225" s="235"/>
      <c r="E225" s="256" t="s">
        <v>201</v>
      </c>
      <c r="F225" s="189" t="e">
        <f>IF(#REF!&lt;&gt;"",#REF!,"")</f>
        <v>#REF!</v>
      </c>
      <c r="G225" s="235"/>
      <c r="H225" s="256" t="s">
        <v>251</v>
      </c>
      <c r="I225" s="191"/>
      <c r="J225" s="336" t="s">
        <v>265</v>
      </c>
      <c r="K225" s="190"/>
      <c r="L225" s="669" t="s">
        <v>266</v>
      </c>
      <c r="M225" s="670"/>
      <c r="N225" s="190"/>
      <c r="O225" s="345"/>
    </row>
    <row r="226" spans="1:15" s="346" customFormat="1" ht="20.100000000000001" customHeight="1" thickTop="1" x14ac:dyDescent="0.2">
      <c r="A226" s="241"/>
      <c r="B226" s="235"/>
      <c r="C226" s="235"/>
      <c r="D226" s="235"/>
      <c r="E226" s="235"/>
      <c r="F226" s="235"/>
      <c r="G226" s="235"/>
      <c r="H226" s="235"/>
      <c r="I226" s="235"/>
      <c r="J226" s="235"/>
      <c r="K226" s="235"/>
      <c r="L226" s="235"/>
      <c r="M226" s="235"/>
      <c r="N226" s="235"/>
      <c r="O226" s="345"/>
    </row>
    <row r="227" spans="1:15" s="346" customFormat="1" ht="20.100000000000001" customHeight="1" thickBot="1" x14ac:dyDescent="0.25">
      <c r="A227" s="337" t="s">
        <v>202</v>
      </c>
      <c r="B227" s="251"/>
      <c r="C227" s="251"/>
      <c r="D227" s="251"/>
      <c r="E227" s="251"/>
      <c r="F227" s="251"/>
      <c r="G227" s="251"/>
      <c r="H227" s="251"/>
      <c r="I227" s="251"/>
      <c r="J227" s="251"/>
      <c r="K227" s="235"/>
      <c r="L227" s="235"/>
      <c r="M227" s="235"/>
      <c r="N227" s="235"/>
      <c r="O227" s="345"/>
    </row>
    <row r="228" spans="1:15" s="346" customFormat="1" ht="35.1" customHeight="1" thickTop="1" x14ac:dyDescent="0.2">
      <c r="A228" s="251"/>
      <c r="B228" s="589"/>
      <c r="C228" s="590"/>
      <c r="D228" s="590"/>
      <c r="E228" s="590"/>
      <c r="F228" s="590"/>
      <c r="G228" s="590"/>
      <c r="H228" s="590"/>
      <c r="I228" s="590"/>
      <c r="J228" s="590"/>
      <c r="K228" s="590"/>
      <c r="L228" s="590"/>
      <c r="M228" s="590"/>
      <c r="N228" s="591"/>
      <c r="O228" s="345"/>
    </row>
    <row r="229" spans="1:15" s="346" customFormat="1" ht="35.1" customHeight="1" x14ac:dyDescent="0.2">
      <c r="A229" s="251"/>
      <c r="B229" s="592"/>
      <c r="C229" s="593"/>
      <c r="D229" s="593"/>
      <c r="E229" s="593"/>
      <c r="F229" s="593"/>
      <c r="G229" s="593"/>
      <c r="H229" s="593"/>
      <c r="I229" s="593"/>
      <c r="J229" s="593"/>
      <c r="K229" s="593"/>
      <c r="L229" s="593"/>
      <c r="M229" s="593"/>
      <c r="N229" s="594"/>
      <c r="O229" s="345"/>
    </row>
    <row r="230" spans="1:15" s="346" customFormat="1" ht="35.1" customHeight="1" thickBot="1" x14ac:dyDescent="0.25">
      <c r="A230" s="251"/>
      <c r="B230" s="595"/>
      <c r="C230" s="596"/>
      <c r="D230" s="596"/>
      <c r="E230" s="596"/>
      <c r="F230" s="596"/>
      <c r="G230" s="596"/>
      <c r="H230" s="596"/>
      <c r="I230" s="596"/>
      <c r="J230" s="596"/>
      <c r="K230" s="596"/>
      <c r="L230" s="596"/>
      <c r="M230" s="596"/>
      <c r="N230" s="597"/>
      <c r="O230" s="345"/>
    </row>
    <row r="231" spans="1:15" s="346" customFormat="1" ht="9.9499999999999993" customHeight="1" thickTop="1" x14ac:dyDescent="0.2">
      <c r="A231" s="251"/>
      <c r="B231" s="251"/>
      <c r="C231" s="251"/>
      <c r="D231" s="251"/>
      <c r="E231" s="251"/>
      <c r="F231" s="251"/>
      <c r="G231" s="251"/>
      <c r="H231" s="251"/>
      <c r="I231" s="251"/>
      <c r="J231" s="251"/>
      <c r="K231" s="211"/>
      <c r="L231" s="211"/>
      <c r="M231" s="211"/>
      <c r="N231" s="211"/>
      <c r="O231" s="345"/>
    </row>
    <row r="232" spans="1:15" s="346" customFormat="1" ht="30.75" customHeight="1" x14ac:dyDescent="0.2">
      <c r="A232" s="224" t="s">
        <v>255</v>
      </c>
      <c r="B232" s="211"/>
      <c r="C232" s="211"/>
      <c r="D232" s="211"/>
      <c r="E232" s="211"/>
      <c r="F232" s="211"/>
      <c r="G232" s="211"/>
      <c r="H232" s="211"/>
      <c r="I232" s="211"/>
      <c r="J232" s="211"/>
      <c r="K232" s="211"/>
      <c r="L232" s="211"/>
      <c r="M232" s="211"/>
      <c r="N232" s="211"/>
      <c r="O232" s="345"/>
    </row>
    <row r="233" spans="1:15" s="346" customFormat="1" ht="9.9499999999999993" customHeight="1" x14ac:dyDescent="0.2">
      <c r="A233" s="211"/>
      <c r="B233" s="211"/>
      <c r="C233" s="211"/>
      <c r="D233" s="211"/>
      <c r="E233" s="211"/>
      <c r="F233" s="211"/>
      <c r="G233" s="211"/>
      <c r="H233" s="211"/>
      <c r="I233" s="211"/>
      <c r="J233" s="211"/>
      <c r="K233" s="211"/>
      <c r="L233" s="211"/>
      <c r="M233" s="211"/>
      <c r="N233" s="211"/>
      <c r="O233" s="345"/>
    </row>
    <row r="234" spans="1:15" s="240" customFormat="1" ht="29.25" customHeight="1" thickBot="1" x14ac:dyDescent="0.25">
      <c r="A234" s="211"/>
      <c r="B234" s="251"/>
      <c r="C234" s="251"/>
      <c r="D234" s="598" t="s">
        <v>249</v>
      </c>
      <c r="E234" s="598"/>
      <c r="F234" s="598" t="s">
        <v>254</v>
      </c>
      <c r="G234" s="598"/>
      <c r="H234" s="598" t="s">
        <v>250</v>
      </c>
      <c r="I234" s="598"/>
      <c r="J234" s="662" t="s">
        <v>191</v>
      </c>
      <c r="K234" s="663"/>
      <c r="L234" s="663"/>
      <c r="M234" s="663"/>
      <c r="N234" s="664"/>
    </row>
    <row r="235" spans="1:15" s="240" customFormat="1" ht="35.1" customHeight="1" thickTop="1" thickBot="1" x14ac:dyDescent="0.25">
      <c r="A235" s="211"/>
      <c r="B235" s="599"/>
      <c r="C235" s="599"/>
      <c r="D235" s="580" t="e">
        <f>IF(#REF!&lt;&gt;"",#REF!,"")</f>
        <v>#REF!</v>
      </c>
      <c r="E235" s="580"/>
      <c r="F235" s="580" t="e">
        <f>IF(#REF!&lt;&gt;"",#REF!,"")</f>
        <v>#REF!</v>
      </c>
      <c r="G235" s="580"/>
      <c r="H235" s="582"/>
      <c r="I235" s="583"/>
      <c r="J235" s="705"/>
      <c r="K235" s="706"/>
      <c r="L235" s="706"/>
      <c r="M235" s="706"/>
      <c r="N235" s="707"/>
    </row>
    <row r="236" spans="1:15" s="240" customFormat="1" ht="35.1" customHeight="1" thickTop="1" thickBot="1" x14ac:dyDescent="0.25">
      <c r="A236" s="211"/>
      <c r="B236" s="599"/>
      <c r="C236" s="600"/>
      <c r="D236" s="580" t="e">
        <f>IF(#REF!&lt;&gt;"",#REF!,"")</f>
        <v>#REF!</v>
      </c>
      <c r="E236" s="580"/>
      <c r="F236" s="580" t="e">
        <f>IF(#REF!&lt;&gt;"",#REF!,"")</f>
        <v>#REF!</v>
      </c>
      <c r="G236" s="580"/>
      <c r="H236" s="582"/>
      <c r="I236" s="583"/>
      <c r="J236" s="705"/>
      <c r="K236" s="706"/>
      <c r="L236" s="706"/>
      <c r="M236" s="706"/>
      <c r="N236" s="707"/>
    </row>
    <row r="237" spans="1:15" s="240" customFormat="1" ht="35.1" customHeight="1" thickTop="1" thickBot="1" x14ac:dyDescent="0.25">
      <c r="A237" s="211"/>
      <c r="B237" s="599"/>
      <c r="C237" s="600"/>
      <c r="D237" s="580" t="e">
        <f>IF(#REF!&lt;&gt;"",#REF!,"")</f>
        <v>#REF!</v>
      </c>
      <c r="E237" s="580"/>
      <c r="F237" s="580" t="e">
        <f>IF(#REF!&lt;&gt;"",#REF!,"")</f>
        <v>#REF!</v>
      </c>
      <c r="G237" s="580"/>
      <c r="H237" s="582"/>
      <c r="I237" s="583"/>
      <c r="J237" s="705"/>
      <c r="K237" s="706"/>
      <c r="L237" s="706"/>
      <c r="M237" s="706"/>
      <c r="N237" s="707"/>
    </row>
    <row r="238" spans="1:15" s="346" customFormat="1" ht="7.5" customHeight="1" thickTop="1" x14ac:dyDescent="0.2">
      <c r="A238" s="347"/>
      <c r="O238" s="345"/>
    </row>
    <row r="239" spans="1:15" s="240" customFormat="1" ht="14.25" x14ac:dyDescent="0.2">
      <c r="A239" s="339" t="s">
        <v>247</v>
      </c>
      <c r="B239" s="253"/>
      <c r="C239" s="253"/>
      <c r="D239" s="254"/>
      <c r="E239" s="254"/>
      <c r="F239" s="254"/>
      <c r="G239" s="254"/>
      <c r="H239" s="254"/>
      <c r="I239" s="254"/>
      <c r="J239" s="255"/>
      <c r="K239" s="255"/>
      <c r="L239" s="255"/>
      <c r="M239" s="211"/>
      <c r="N239" s="211"/>
      <c r="O239" s="259"/>
    </row>
    <row r="240" spans="1:15" s="240" customFormat="1" ht="15" thickBot="1" x14ac:dyDescent="0.25">
      <c r="A240" s="339"/>
      <c r="B240" s="253"/>
      <c r="C240" s="253"/>
      <c r="D240" s="254"/>
      <c r="E240" s="254"/>
      <c r="F240" s="254"/>
      <c r="G240" s="254"/>
      <c r="H240" s="254"/>
      <c r="I240" s="254"/>
      <c r="J240" s="255"/>
      <c r="K240" s="255"/>
      <c r="L240" s="255"/>
      <c r="M240" s="211"/>
      <c r="N240" s="211"/>
      <c r="O240" s="259"/>
    </row>
    <row r="241" spans="1:15" s="341" customFormat="1" ht="18.75" customHeight="1" thickTop="1" thickBot="1" x14ac:dyDescent="0.25">
      <c r="A241" s="215" t="s">
        <v>273</v>
      </c>
      <c r="B241" s="232"/>
      <c r="C241" s="232"/>
      <c r="D241" s="232"/>
      <c r="E241" s="188" t="e">
        <f>IF(#REF!&gt;0,#REF!,"")</f>
        <v>#REF!</v>
      </c>
      <c r="F241" s="232"/>
      <c r="G241" s="215" t="s">
        <v>382</v>
      </c>
      <c r="H241" s="232"/>
      <c r="I241" s="232"/>
      <c r="J241" s="22"/>
      <c r="K241" s="168"/>
      <c r="L241" s="232"/>
      <c r="M241" s="232"/>
      <c r="N241" s="232"/>
      <c r="O241" s="234"/>
    </row>
    <row r="242" spans="1:15" s="341" customFormat="1" ht="14.25" customHeight="1" thickTop="1" thickBot="1" x14ac:dyDescent="0.25">
      <c r="A242" s="209"/>
      <c r="B242" s="209"/>
      <c r="C242" s="209"/>
      <c r="D242" s="209"/>
      <c r="E242" s="209"/>
      <c r="F242" s="209"/>
      <c r="G242" s="209"/>
      <c r="H242" s="209"/>
      <c r="I242" s="209"/>
      <c r="J242" s="209"/>
      <c r="K242" s="209"/>
      <c r="L242" s="209"/>
      <c r="M242" s="209"/>
      <c r="N242" s="209"/>
      <c r="O242" s="234"/>
    </row>
    <row r="243" spans="1:15" s="341" customFormat="1" ht="14.25" hidden="1" customHeight="1" x14ac:dyDescent="0.2">
      <c r="A243" s="224" t="s">
        <v>231</v>
      </c>
      <c r="B243" s="211"/>
      <c r="C243" s="211"/>
      <c r="D243" s="211"/>
      <c r="E243" s="211"/>
      <c r="F243" s="211"/>
      <c r="G243" s="211"/>
      <c r="H243" s="211"/>
      <c r="I243" s="211"/>
      <c r="J243" s="211"/>
      <c r="K243" s="211"/>
      <c r="L243" s="211"/>
      <c r="M243" s="211"/>
      <c r="N243" s="211"/>
      <c r="O243" s="234"/>
    </row>
    <row r="244" spans="1:15" s="341" customFormat="1" ht="14.25" hidden="1" customHeight="1" x14ac:dyDescent="0.2">
      <c r="A244" s="340"/>
      <c r="B244" s="688"/>
      <c r="C244" s="602"/>
      <c r="D244" s="602"/>
      <c r="E244" s="602"/>
      <c r="F244" s="602"/>
      <c r="G244" s="602"/>
      <c r="H244" s="602"/>
      <c r="I244" s="602"/>
      <c r="J244" s="603"/>
      <c r="K244" s="211"/>
      <c r="L244" s="211"/>
      <c r="M244" s="211"/>
      <c r="N244" s="211"/>
      <c r="O244" s="234"/>
    </row>
    <row r="245" spans="1:15" s="341" customFormat="1" ht="14.25" hidden="1" customHeight="1" x14ac:dyDescent="0.2">
      <c r="A245" s="211"/>
      <c r="B245" s="211"/>
      <c r="C245" s="211"/>
      <c r="D245" s="211"/>
      <c r="E245" s="211"/>
      <c r="F245" s="211"/>
      <c r="G245" s="211"/>
      <c r="H245" s="211"/>
      <c r="I245" s="211"/>
      <c r="J245" s="211"/>
      <c r="K245" s="211"/>
      <c r="L245" s="211"/>
      <c r="M245" s="211"/>
      <c r="N245" s="211"/>
      <c r="O245" s="234"/>
    </row>
    <row r="246" spans="1:15" s="341" customFormat="1" ht="35.1" customHeight="1" thickTop="1" x14ac:dyDescent="0.2">
      <c r="A246" s="215" t="s">
        <v>274</v>
      </c>
      <c r="B246" s="215"/>
      <c r="C246" s="215"/>
      <c r="D246" s="211"/>
      <c r="E246" s="689"/>
      <c r="F246" s="690"/>
      <c r="G246" s="690"/>
      <c r="H246" s="690"/>
      <c r="I246" s="690"/>
      <c r="J246" s="690"/>
      <c r="K246" s="690"/>
      <c r="L246" s="690"/>
      <c r="M246" s="690"/>
      <c r="N246" s="691"/>
      <c r="O246" s="234"/>
    </row>
    <row r="247" spans="1:15" s="341" customFormat="1" ht="35.1" customHeight="1" x14ac:dyDescent="0.2">
      <c r="A247" s="211"/>
      <c r="B247" s="211"/>
      <c r="C247" s="211"/>
      <c r="D247" s="211"/>
      <c r="E247" s="692"/>
      <c r="F247" s="693"/>
      <c r="G247" s="693"/>
      <c r="H247" s="693"/>
      <c r="I247" s="693"/>
      <c r="J247" s="693"/>
      <c r="K247" s="693"/>
      <c r="L247" s="693"/>
      <c r="M247" s="693"/>
      <c r="N247" s="694"/>
      <c r="O247" s="234"/>
    </row>
    <row r="248" spans="1:15" s="341" customFormat="1" ht="35.1" customHeight="1" thickBot="1" x14ac:dyDescent="0.25">
      <c r="A248" s="211"/>
      <c r="B248" s="211"/>
      <c r="C248" s="211"/>
      <c r="D248" s="211"/>
      <c r="E248" s="695"/>
      <c r="F248" s="696"/>
      <c r="G248" s="696"/>
      <c r="H248" s="696"/>
      <c r="I248" s="696"/>
      <c r="J248" s="696"/>
      <c r="K248" s="696"/>
      <c r="L248" s="696"/>
      <c r="M248" s="696"/>
      <c r="N248" s="697"/>
      <c r="O248" s="234"/>
    </row>
    <row r="249" spans="1:15" s="240" customFormat="1" ht="14.25" x14ac:dyDescent="0.2">
      <c r="A249" s="339"/>
      <c r="B249" s="253"/>
      <c r="C249" s="253"/>
      <c r="D249" s="254"/>
      <c r="E249" s="254"/>
      <c r="F249" s="254"/>
      <c r="G249" s="254"/>
      <c r="H249" s="254"/>
      <c r="I249" s="254"/>
      <c r="J249" s="255"/>
      <c r="K249" s="255"/>
      <c r="L249" s="255"/>
      <c r="M249" s="211"/>
      <c r="N249" s="211"/>
      <c r="O249" s="259"/>
    </row>
    <row r="250" spans="1:15" ht="9.9499999999999993" customHeight="1" x14ac:dyDescent="0.2">
      <c r="A250" s="218"/>
      <c r="B250" s="218"/>
      <c r="C250" s="218"/>
      <c r="D250" s="218"/>
      <c r="E250" s="218"/>
      <c r="F250" s="218"/>
      <c r="G250" s="218"/>
      <c r="H250" s="218"/>
      <c r="I250" s="218"/>
      <c r="J250" s="218"/>
      <c r="K250" s="218"/>
      <c r="L250" s="218"/>
      <c r="M250" s="218"/>
      <c r="N250" s="218"/>
      <c r="O250" s="218"/>
    </row>
    <row r="251" spans="1:15" ht="14.25" x14ac:dyDescent="0.2">
      <c r="A251" s="242"/>
      <c r="B251" s="242"/>
      <c r="C251" s="242"/>
      <c r="D251" s="242"/>
      <c r="E251" s="242"/>
      <c r="F251" s="242"/>
      <c r="G251" s="242"/>
      <c r="H251" s="242"/>
      <c r="I251" s="242"/>
      <c r="J251" s="242"/>
      <c r="K251" s="242"/>
      <c r="L251" s="242"/>
      <c r="M251" s="242"/>
      <c r="N251" s="242"/>
      <c r="O251" s="218"/>
    </row>
    <row r="252" spans="1:15" ht="14.25" x14ac:dyDescent="0.2">
      <c r="A252" s="243" t="s">
        <v>151</v>
      </c>
      <c r="B252" s="242"/>
      <c r="C252" s="242"/>
      <c r="D252" s="585" t="e">
        <f>IF(#REF!&lt;&gt;"",#REF!,"")</f>
        <v>#REF!</v>
      </c>
      <c r="E252" s="586"/>
      <c r="F252" s="586"/>
      <c r="G252" s="586"/>
      <c r="H252" s="586"/>
      <c r="I252" s="586"/>
      <c r="J252" s="586"/>
      <c r="K252" s="586"/>
      <c r="L252" s="586"/>
      <c r="M252" s="587"/>
      <c r="N252" s="242"/>
      <c r="O252" s="218"/>
    </row>
    <row r="253" spans="1:15" ht="14.25" x14ac:dyDescent="0.2">
      <c r="A253" s="242"/>
      <c r="B253" s="242"/>
      <c r="C253" s="242"/>
      <c r="D253" s="242"/>
      <c r="E253" s="242"/>
      <c r="F253" s="242"/>
      <c r="G253" s="242"/>
      <c r="H253" s="242"/>
      <c r="I253" s="242"/>
      <c r="J253" s="242"/>
      <c r="K253" s="242"/>
      <c r="L253" s="242"/>
      <c r="M253" s="242"/>
      <c r="N253" s="242"/>
      <c r="O253" s="218"/>
    </row>
    <row r="254" spans="1:15" ht="14.25" x14ac:dyDescent="0.2">
      <c r="A254" s="218"/>
      <c r="B254" s="218"/>
      <c r="C254" s="218"/>
      <c r="D254" s="218"/>
      <c r="E254" s="218"/>
      <c r="F254" s="218"/>
      <c r="G254" s="218"/>
      <c r="H254" s="218"/>
      <c r="I254" s="218"/>
      <c r="J254" s="218"/>
      <c r="K254" s="218"/>
      <c r="L254" s="218"/>
      <c r="M254" s="218"/>
      <c r="N254" s="218"/>
      <c r="O254" s="218"/>
    </row>
    <row r="255" spans="1:15" s="346" customFormat="1" ht="33" customHeight="1" x14ac:dyDescent="0.2">
      <c r="A255" s="215" t="s">
        <v>13</v>
      </c>
      <c r="B255" s="588" t="e">
        <f>IF(#REF!&lt;&gt;"",#REF!,"")</f>
        <v>#REF!</v>
      </c>
      <c r="C255" s="588"/>
      <c r="D255" s="588"/>
      <c r="E255" s="588"/>
      <c r="F255" s="588"/>
      <c r="G255" s="588"/>
      <c r="H255" s="588"/>
      <c r="I255" s="588"/>
      <c r="J255" s="588"/>
      <c r="K255" s="588"/>
      <c r="L255" s="588"/>
      <c r="M255" s="588"/>
      <c r="N255" s="588"/>
      <c r="O255" s="345"/>
    </row>
    <row r="256" spans="1:15" s="346" customFormat="1" ht="9.9499999999999993" customHeight="1" thickBot="1" x14ac:dyDescent="0.25">
      <c r="A256" s="215"/>
      <c r="B256" s="216"/>
      <c r="C256" s="216"/>
      <c r="D256" s="216"/>
      <c r="E256" s="216"/>
      <c r="F256" s="216"/>
      <c r="G256" s="216"/>
      <c r="H256" s="216"/>
      <c r="I256" s="216"/>
      <c r="J256" s="216"/>
      <c r="K256" s="216"/>
      <c r="L256" s="216"/>
      <c r="M256" s="216"/>
      <c r="N256" s="216"/>
      <c r="O256" s="345"/>
    </row>
    <row r="257" spans="1:15" s="346" customFormat="1" ht="17.100000000000001" customHeight="1" thickTop="1" thickBot="1" x14ac:dyDescent="0.25">
      <c r="A257" s="215" t="s">
        <v>157</v>
      </c>
      <c r="B257" s="344"/>
      <c r="C257" s="234"/>
      <c r="D257" s="256" t="s">
        <v>198</v>
      </c>
      <c r="E257" s="189" t="e">
        <f>IF(#REF!&lt;&gt;"",#REF!,"")</f>
        <v>#REF!</v>
      </c>
      <c r="F257" s="234"/>
      <c r="G257" s="238" t="s">
        <v>158</v>
      </c>
      <c r="H257" s="190"/>
      <c r="I257" s="209"/>
      <c r="J257" s="209"/>
      <c r="K257" s="209"/>
      <c r="L257" s="209"/>
      <c r="M257" s="209"/>
      <c r="N257" s="209"/>
      <c r="O257" s="345"/>
    </row>
    <row r="258" spans="1:15" s="346" customFormat="1" ht="17.100000000000001" customHeight="1" thickTop="1" x14ac:dyDescent="0.2">
      <c r="A258" s="324"/>
      <c r="B258" s="255"/>
      <c r="C258" s="234"/>
      <c r="D258" s="234"/>
      <c r="E258" s="234"/>
      <c r="F258" s="234"/>
      <c r="G258" s="209"/>
      <c r="H258" s="209"/>
      <c r="I258" s="209"/>
      <c r="J258" s="209"/>
      <c r="K258" s="209"/>
      <c r="L258" s="209"/>
      <c r="M258" s="209"/>
      <c r="N258" s="209"/>
      <c r="O258" s="345"/>
    </row>
    <row r="259" spans="1:15" s="346" customFormat="1" ht="17.100000000000001" customHeight="1" thickBot="1" x14ac:dyDescent="0.25">
      <c r="A259" s="324" t="s">
        <v>199</v>
      </c>
      <c r="B259" s="255"/>
      <c r="C259" s="234"/>
      <c r="D259" s="234"/>
      <c r="E259" s="234"/>
      <c r="F259" s="234"/>
      <c r="G259" s="209"/>
      <c r="H259" s="209"/>
      <c r="I259" s="209"/>
      <c r="J259" s="209"/>
      <c r="K259" s="209"/>
      <c r="L259" s="209"/>
      <c r="M259" s="209"/>
      <c r="N259" s="209"/>
      <c r="O259" s="345"/>
    </row>
    <row r="260" spans="1:15" s="346" customFormat="1" ht="35.1" customHeight="1" thickTop="1" x14ac:dyDescent="0.2">
      <c r="A260" s="247"/>
      <c r="B260" s="589"/>
      <c r="C260" s="590"/>
      <c r="D260" s="590"/>
      <c r="E260" s="590"/>
      <c r="F260" s="590"/>
      <c r="G260" s="590"/>
      <c r="H260" s="590"/>
      <c r="I260" s="590"/>
      <c r="J260" s="590"/>
      <c r="K260" s="590"/>
      <c r="L260" s="590"/>
      <c r="M260" s="590"/>
      <c r="N260" s="591"/>
      <c r="O260" s="345"/>
    </row>
    <row r="261" spans="1:15" s="346" customFormat="1" ht="35.1" customHeight="1" x14ac:dyDescent="0.2">
      <c r="A261" s="209"/>
      <c r="B261" s="592"/>
      <c r="C261" s="593"/>
      <c r="D261" s="593"/>
      <c r="E261" s="593"/>
      <c r="F261" s="593"/>
      <c r="G261" s="593"/>
      <c r="H261" s="593"/>
      <c r="I261" s="593"/>
      <c r="J261" s="593"/>
      <c r="K261" s="593"/>
      <c r="L261" s="593"/>
      <c r="M261" s="593"/>
      <c r="N261" s="594"/>
      <c r="O261" s="345"/>
    </row>
    <row r="262" spans="1:15" s="346" customFormat="1" ht="35.1" customHeight="1" thickBot="1" x14ac:dyDescent="0.25">
      <c r="A262" s="209"/>
      <c r="B262" s="595"/>
      <c r="C262" s="596"/>
      <c r="D262" s="596"/>
      <c r="E262" s="596"/>
      <c r="F262" s="596"/>
      <c r="G262" s="596"/>
      <c r="H262" s="596"/>
      <c r="I262" s="596"/>
      <c r="J262" s="596"/>
      <c r="K262" s="596"/>
      <c r="L262" s="596"/>
      <c r="M262" s="596"/>
      <c r="N262" s="597"/>
      <c r="O262" s="345"/>
    </row>
    <row r="263" spans="1:15" s="346" customFormat="1" ht="17.100000000000001" customHeight="1" thickTop="1" thickBot="1" x14ac:dyDescent="0.25">
      <c r="A263" s="209"/>
      <c r="B263" s="248"/>
      <c r="C263" s="248"/>
      <c r="D263" s="248"/>
      <c r="E263" s="248"/>
      <c r="F263" s="248"/>
      <c r="G263" s="248"/>
      <c r="H263" s="248"/>
      <c r="I263" s="248"/>
      <c r="J263" s="248"/>
      <c r="K263" s="248"/>
      <c r="L263" s="248"/>
      <c r="M263" s="248"/>
      <c r="N263" s="248"/>
      <c r="O263" s="345"/>
    </row>
    <row r="264" spans="1:15" s="346" customFormat="1" ht="17.100000000000001" customHeight="1" thickTop="1" thickBot="1" x14ac:dyDescent="0.25">
      <c r="A264" s="215" t="s">
        <v>14</v>
      </c>
      <c r="B264" s="209"/>
      <c r="C264" s="209"/>
      <c r="D264" s="334" t="e">
        <f>IF(#REF!&lt;&gt;"",#REF!,"")</f>
        <v>#REF!</v>
      </c>
      <c r="E264" s="209"/>
      <c r="F264" s="209"/>
      <c r="G264" s="215" t="s">
        <v>15</v>
      </c>
      <c r="H264" s="209"/>
      <c r="I264" s="21"/>
      <c r="J264" s="209"/>
      <c r="K264" s="209"/>
      <c r="L264" s="209"/>
      <c r="M264" s="209"/>
      <c r="N264" s="209"/>
      <c r="O264" s="345"/>
    </row>
    <row r="265" spans="1:15" s="346" customFormat="1" ht="17.100000000000001" customHeight="1" thickTop="1" x14ac:dyDescent="0.2">
      <c r="A265" s="209"/>
      <c r="B265" s="209"/>
      <c r="C265" s="209"/>
      <c r="D265" s="209"/>
      <c r="E265" s="209"/>
      <c r="F265" s="209"/>
      <c r="G265" s="209"/>
      <c r="H265" s="209"/>
      <c r="I265" s="209"/>
      <c r="J265" s="209"/>
      <c r="K265" s="209"/>
      <c r="L265" s="209"/>
      <c r="M265" s="209"/>
      <c r="N265" s="209"/>
      <c r="O265" s="345"/>
    </row>
    <row r="266" spans="1:15" s="346" customFormat="1" ht="17.100000000000001" customHeight="1" thickBot="1" x14ac:dyDescent="0.25">
      <c r="A266" s="225" t="s">
        <v>16</v>
      </c>
      <c r="B266" s="209"/>
      <c r="C266" s="209"/>
      <c r="D266" s="209"/>
      <c r="E266" s="209"/>
      <c r="F266" s="209"/>
      <c r="G266" s="209"/>
      <c r="H266" s="209"/>
      <c r="I266" s="209"/>
      <c r="J266" s="209"/>
      <c r="K266" s="209"/>
      <c r="L266" s="209"/>
      <c r="M266" s="209"/>
      <c r="N266" s="209"/>
      <c r="O266" s="345"/>
    </row>
    <row r="267" spans="1:15" s="346" customFormat="1" ht="35.1" customHeight="1" thickTop="1" x14ac:dyDescent="0.2">
      <c r="A267" s="209"/>
      <c r="B267" s="589"/>
      <c r="C267" s="590"/>
      <c r="D267" s="590"/>
      <c r="E267" s="590"/>
      <c r="F267" s="590"/>
      <c r="G267" s="590"/>
      <c r="H267" s="590"/>
      <c r="I267" s="590"/>
      <c r="J267" s="590"/>
      <c r="K267" s="590"/>
      <c r="L267" s="590"/>
      <c r="M267" s="590"/>
      <c r="N267" s="591"/>
      <c r="O267" s="345"/>
    </row>
    <row r="268" spans="1:15" s="346" customFormat="1" ht="35.1" customHeight="1" x14ac:dyDescent="0.2">
      <c r="A268" s="209"/>
      <c r="B268" s="592"/>
      <c r="C268" s="593"/>
      <c r="D268" s="593"/>
      <c r="E268" s="593"/>
      <c r="F268" s="593"/>
      <c r="G268" s="593"/>
      <c r="H268" s="593"/>
      <c r="I268" s="593"/>
      <c r="J268" s="593"/>
      <c r="K268" s="593"/>
      <c r="L268" s="593"/>
      <c r="M268" s="593"/>
      <c r="N268" s="594"/>
      <c r="O268" s="345"/>
    </row>
    <row r="269" spans="1:15" s="346" customFormat="1" ht="35.1" customHeight="1" thickBot="1" x14ac:dyDescent="0.25">
      <c r="A269" s="219"/>
      <c r="B269" s="595"/>
      <c r="C269" s="596"/>
      <c r="D269" s="596"/>
      <c r="E269" s="596"/>
      <c r="F269" s="596"/>
      <c r="G269" s="596"/>
      <c r="H269" s="596"/>
      <c r="I269" s="596"/>
      <c r="J269" s="596"/>
      <c r="K269" s="596"/>
      <c r="L269" s="596"/>
      <c r="M269" s="596"/>
      <c r="N269" s="597"/>
      <c r="O269" s="345"/>
    </row>
    <row r="270" spans="1:15" s="346" customFormat="1" ht="17.100000000000001" customHeight="1" thickTop="1" x14ac:dyDescent="0.2">
      <c r="A270" s="241"/>
      <c r="B270" s="235"/>
      <c r="C270" s="235"/>
      <c r="D270" s="235"/>
      <c r="E270" s="235"/>
      <c r="F270" s="235"/>
      <c r="G270" s="235"/>
      <c r="H270" s="235"/>
      <c r="I270" s="235"/>
      <c r="J270" s="235"/>
      <c r="K270" s="235"/>
      <c r="L270" s="235"/>
      <c r="M270" s="235"/>
      <c r="N270" s="235"/>
      <c r="O270" s="345"/>
    </row>
    <row r="271" spans="1:15" s="346" customFormat="1" ht="17.100000000000001" customHeight="1" thickBot="1" x14ac:dyDescent="0.25">
      <c r="A271" s="224" t="s">
        <v>239</v>
      </c>
      <c r="B271" s="235"/>
      <c r="C271" s="235"/>
      <c r="D271" s="235"/>
      <c r="E271" s="235"/>
      <c r="F271" s="235"/>
      <c r="G271" s="235"/>
      <c r="H271" s="235"/>
      <c r="I271" s="235"/>
      <c r="J271" s="235"/>
      <c r="K271" s="235"/>
      <c r="L271" s="235"/>
      <c r="M271" s="235"/>
      <c r="N271" s="235"/>
      <c r="O271" s="345"/>
    </row>
    <row r="272" spans="1:15" s="346" customFormat="1" ht="35.1" customHeight="1" thickTop="1" x14ac:dyDescent="0.2">
      <c r="A272" s="241"/>
      <c r="B272" s="589"/>
      <c r="C272" s="590"/>
      <c r="D272" s="590"/>
      <c r="E272" s="590"/>
      <c r="F272" s="590"/>
      <c r="G272" s="590"/>
      <c r="H272" s="590"/>
      <c r="I272" s="590"/>
      <c r="J272" s="590"/>
      <c r="K272" s="590"/>
      <c r="L272" s="590"/>
      <c r="M272" s="590"/>
      <c r="N272" s="591"/>
      <c r="O272" s="345"/>
    </row>
    <row r="273" spans="1:15" s="346" customFormat="1" ht="35.1" customHeight="1" x14ac:dyDescent="0.2">
      <c r="A273" s="241"/>
      <c r="B273" s="592"/>
      <c r="C273" s="593"/>
      <c r="D273" s="593"/>
      <c r="E273" s="593"/>
      <c r="F273" s="593"/>
      <c r="G273" s="593"/>
      <c r="H273" s="593"/>
      <c r="I273" s="593"/>
      <c r="J273" s="593"/>
      <c r="K273" s="593"/>
      <c r="L273" s="593"/>
      <c r="M273" s="593"/>
      <c r="N273" s="594"/>
      <c r="O273" s="345"/>
    </row>
    <row r="274" spans="1:15" s="346" customFormat="1" ht="35.1" customHeight="1" thickBot="1" x14ac:dyDescent="0.25">
      <c r="A274" s="241"/>
      <c r="B274" s="595"/>
      <c r="C274" s="596"/>
      <c r="D274" s="596"/>
      <c r="E274" s="596"/>
      <c r="F274" s="596"/>
      <c r="G274" s="596"/>
      <c r="H274" s="596"/>
      <c r="I274" s="596"/>
      <c r="J274" s="596"/>
      <c r="K274" s="596"/>
      <c r="L274" s="596"/>
      <c r="M274" s="596"/>
      <c r="N274" s="597"/>
      <c r="O274" s="345"/>
    </row>
    <row r="275" spans="1:15" s="346" customFormat="1" ht="17.100000000000001" customHeight="1" thickTop="1" thickBot="1" x14ac:dyDescent="0.25">
      <c r="A275" s="241"/>
      <c r="B275" s="235"/>
      <c r="C275" s="235"/>
      <c r="D275" s="235"/>
      <c r="E275" s="235"/>
      <c r="F275" s="235"/>
      <c r="G275" s="235"/>
      <c r="H275" s="235"/>
      <c r="I275" s="235"/>
      <c r="J275" s="235"/>
      <c r="K275" s="235"/>
      <c r="L275" s="235"/>
      <c r="M275" s="235"/>
      <c r="N275" s="235"/>
      <c r="O275" s="345"/>
    </row>
    <row r="276" spans="1:15" s="346" customFormat="1" ht="17.100000000000001" customHeight="1" thickTop="1" thickBot="1" x14ac:dyDescent="0.25">
      <c r="A276" s="224" t="s">
        <v>200</v>
      </c>
      <c r="B276" s="235"/>
      <c r="C276" s="235"/>
      <c r="D276" s="235"/>
      <c r="E276" s="335" t="s">
        <v>201</v>
      </c>
      <c r="F276" s="189" t="e">
        <f>IF(#REF!&lt;&gt;"",#REF!,"")</f>
        <v>#REF!</v>
      </c>
      <c r="G276" s="235"/>
      <c r="H276" s="335" t="s">
        <v>251</v>
      </c>
      <c r="I276" s="192"/>
      <c r="J276" s="336" t="s">
        <v>265</v>
      </c>
      <c r="K276" s="190"/>
      <c r="L276" s="669" t="s">
        <v>266</v>
      </c>
      <c r="M276" s="670"/>
      <c r="N276" s="190"/>
      <c r="O276" s="345"/>
    </row>
    <row r="277" spans="1:15" s="346" customFormat="1" ht="17.100000000000001" customHeight="1" thickTop="1" x14ac:dyDescent="0.2">
      <c r="A277" s="241"/>
      <c r="B277" s="235"/>
      <c r="C277" s="235"/>
      <c r="D277" s="235"/>
      <c r="E277" s="235"/>
      <c r="F277" s="235"/>
      <c r="G277" s="235"/>
      <c r="H277" s="235"/>
      <c r="I277" s="235"/>
      <c r="J277" s="235"/>
      <c r="K277" s="235"/>
      <c r="L277" s="235"/>
      <c r="M277" s="235"/>
      <c r="N277" s="235"/>
      <c r="O277" s="345"/>
    </row>
    <row r="278" spans="1:15" s="346" customFormat="1" ht="17.100000000000001" customHeight="1" thickBot="1" x14ac:dyDescent="0.25">
      <c r="A278" s="337" t="s">
        <v>202</v>
      </c>
      <c r="B278" s="251"/>
      <c r="C278" s="251"/>
      <c r="D278" s="251"/>
      <c r="E278" s="251"/>
      <c r="F278" s="251"/>
      <c r="G278" s="251"/>
      <c r="H278" s="251"/>
      <c r="I278" s="251"/>
      <c r="J278" s="251"/>
      <c r="K278" s="235"/>
      <c r="L278" s="235"/>
      <c r="M278" s="235"/>
      <c r="N278" s="235"/>
      <c r="O278" s="345"/>
    </row>
    <row r="279" spans="1:15" s="346" customFormat="1" ht="35.1" customHeight="1" thickTop="1" x14ac:dyDescent="0.2">
      <c r="A279" s="251"/>
      <c r="B279" s="589"/>
      <c r="C279" s="590"/>
      <c r="D279" s="590"/>
      <c r="E279" s="590"/>
      <c r="F279" s="590"/>
      <c r="G279" s="590"/>
      <c r="H279" s="590"/>
      <c r="I279" s="590"/>
      <c r="J279" s="590"/>
      <c r="K279" s="590"/>
      <c r="L279" s="590"/>
      <c r="M279" s="590"/>
      <c r="N279" s="591"/>
      <c r="O279" s="345"/>
    </row>
    <row r="280" spans="1:15" s="346" customFormat="1" ht="35.1" customHeight="1" x14ac:dyDescent="0.2">
      <c r="A280" s="251"/>
      <c r="B280" s="592"/>
      <c r="C280" s="593"/>
      <c r="D280" s="593"/>
      <c r="E280" s="593"/>
      <c r="F280" s="593"/>
      <c r="G280" s="593"/>
      <c r="H280" s="593"/>
      <c r="I280" s="593"/>
      <c r="J280" s="593"/>
      <c r="K280" s="593"/>
      <c r="L280" s="593"/>
      <c r="M280" s="593"/>
      <c r="N280" s="594"/>
      <c r="O280" s="345"/>
    </row>
    <row r="281" spans="1:15" s="346" customFormat="1" ht="35.1" customHeight="1" thickBot="1" x14ac:dyDescent="0.25">
      <c r="A281" s="251"/>
      <c r="B281" s="595"/>
      <c r="C281" s="596"/>
      <c r="D281" s="596"/>
      <c r="E281" s="596"/>
      <c r="F281" s="596"/>
      <c r="G281" s="596"/>
      <c r="H281" s="596"/>
      <c r="I281" s="596"/>
      <c r="J281" s="596"/>
      <c r="K281" s="596"/>
      <c r="L281" s="596"/>
      <c r="M281" s="596"/>
      <c r="N281" s="597"/>
      <c r="O281" s="345"/>
    </row>
    <row r="282" spans="1:15" s="346" customFormat="1" ht="12.75" customHeight="1" thickTop="1" x14ac:dyDescent="0.2">
      <c r="A282" s="251"/>
      <c r="B282" s="251"/>
      <c r="C282" s="251"/>
      <c r="D282" s="251"/>
      <c r="E282" s="251"/>
      <c r="F282" s="251"/>
      <c r="G282" s="251"/>
      <c r="H282" s="251"/>
      <c r="I282" s="251"/>
      <c r="J282" s="251"/>
      <c r="K282" s="211"/>
      <c r="L282" s="211"/>
      <c r="M282" s="211"/>
      <c r="N282" s="211"/>
      <c r="O282" s="345"/>
    </row>
    <row r="283" spans="1:15" s="346" customFormat="1" ht="17.25" customHeight="1" x14ac:dyDescent="0.2">
      <c r="A283" s="224" t="s">
        <v>255</v>
      </c>
      <c r="B283" s="211"/>
      <c r="C283" s="211"/>
      <c r="D283" s="211"/>
      <c r="E283" s="211"/>
      <c r="F283" s="211"/>
      <c r="G283" s="211"/>
      <c r="H283" s="211"/>
      <c r="I283" s="211"/>
      <c r="J283" s="211"/>
      <c r="K283" s="211"/>
      <c r="L283" s="211"/>
      <c r="M283" s="211"/>
      <c r="N283" s="211"/>
      <c r="O283" s="345"/>
    </row>
    <row r="284" spans="1:15" s="346" customFormat="1" ht="12.75" customHeight="1" x14ac:dyDescent="0.2">
      <c r="A284" s="211"/>
      <c r="B284" s="211"/>
      <c r="C284" s="211"/>
      <c r="D284" s="211"/>
      <c r="E284" s="211"/>
      <c r="F284" s="211"/>
      <c r="G284" s="211"/>
      <c r="H284" s="211"/>
      <c r="I284" s="211"/>
      <c r="J284" s="211"/>
      <c r="K284" s="211"/>
      <c r="L284" s="211"/>
      <c r="M284" s="211"/>
      <c r="N284" s="211"/>
      <c r="O284" s="345"/>
    </row>
    <row r="285" spans="1:15" s="240" customFormat="1" ht="29.25" customHeight="1" thickBot="1" x14ac:dyDescent="0.25">
      <c r="A285" s="211"/>
      <c r="B285" s="251"/>
      <c r="C285" s="251"/>
      <c r="D285" s="598" t="s">
        <v>249</v>
      </c>
      <c r="E285" s="598"/>
      <c r="F285" s="598" t="s">
        <v>254</v>
      </c>
      <c r="G285" s="598"/>
      <c r="H285" s="598" t="s">
        <v>250</v>
      </c>
      <c r="I285" s="598"/>
      <c r="J285" s="662" t="s">
        <v>191</v>
      </c>
      <c r="K285" s="663"/>
      <c r="L285" s="663"/>
      <c r="M285" s="663"/>
      <c r="N285" s="664"/>
    </row>
    <row r="286" spans="1:15" s="240" customFormat="1" ht="35.1" customHeight="1" thickTop="1" thickBot="1" x14ac:dyDescent="0.25">
      <c r="A286" s="211"/>
      <c r="B286" s="599"/>
      <c r="C286" s="599"/>
      <c r="D286" s="580" t="e">
        <f>IF(#REF!&lt;&gt;"",#REF!,"")</f>
        <v>#REF!</v>
      </c>
      <c r="E286" s="580"/>
      <c r="F286" s="580" t="e">
        <f>IF(#REF!&lt;&gt;"",#REF!,"")</f>
        <v>#REF!</v>
      </c>
      <c r="G286" s="580"/>
      <c r="H286" s="582"/>
      <c r="I286" s="583"/>
      <c r="J286" s="705"/>
      <c r="K286" s="706"/>
      <c r="L286" s="706"/>
      <c r="M286" s="706"/>
      <c r="N286" s="707"/>
    </row>
    <row r="287" spans="1:15" s="240" customFormat="1" ht="35.1" customHeight="1" thickTop="1" thickBot="1" x14ac:dyDescent="0.25">
      <c r="A287" s="211"/>
      <c r="B287" s="599"/>
      <c r="C287" s="600"/>
      <c r="D287" s="580" t="e">
        <f>IF(#REF!&lt;&gt;"",#REF!,"")</f>
        <v>#REF!</v>
      </c>
      <c r="E287" s="580"/>
      <c r="F287" s="580" t="e">
        <f>IF(#REF!&lt;&gt;"",#REF!,"")</f>
        <v>#REF!</v>
      </c>
      <c r="G287" s="580"/>
      <c r="H287" s="582"/>
      <c r="I287" s="583"/>
      <c r="J287" s="705"/>
      <c r="K287" s="706"/>
      <c r="L287" s="706"/>
      <c r="M287" s="706"/>
      <c r="N287" s="707"/>
    </row>
    <row r="288" spans="1:15" s="240" customFormat="1" ht="35.1" customHeight="1" thickTop="1" thickBot="1" x14ac:dyDescent="0.25">
      <c r="A288" s="211"/>
      <c r="B288" s="599"/>
      <c r="C288" s="600"/>
      <c r="D288" s="580" t="e">
        <f>IF(#REF!&lt;&gt;"",#REF!,"")</f>
        <v>#REF!</v>
      </c>
      <c r="E288" s="580"/>
      <c r="F288" s="580" t="e">
        <f>IF(#REF!&lt;&gt;"",#REF!,"")</f>
        <v>#REF!</v>
      </c>
      <c r="G288" s="580"/>
      <c r="H288" s="582"/>
      <c r="I288" s="583"/>
      <c r="J288" s="705"/>
      <c r="K288" s="706"/>
      <c r="L288" s="706"/>
      <c r="M288" s="706"/>
      <c r="N288" s="707"/>
    </row>
    <row r="289" spans="1:15" s="346" customFormat="1" ht="6" customHeight="1" thickTop="1" x14ac:dyDescent="0.2">
      <c r="A289" s="333"/>
      <c r="O289" s="345"/>
    </row>
    <row r="290" spans="1:15" s="346" customFormat="1" ht="14.25" x14ac:dyDescent="0.2">
      <c r="A290" s="339" t="s">
        <v>247</v>
      </c>
      <c r="B290" s="253"/>
      <c r="C290" s="253"/>
      <c r="D290" s="254"/>
      <c r="E290" s="254"/>
      <c r="F290" s="254"/>
      <c r="G290" s="254"/>
      <c r="H290" s="254"/>
      <c r="I290" s="254"/>
      <c r="J290" s="255"/>
      <c r="K290" s="255"/>
      <c r="L290" s="255"/>
      <c r="M290" s="211"/>
      <c r="N290" s="211"/>
      <c r="O290" s="345"/>
    </row>
    <row r="291" spans="1:15" s="346" customFormat="1" ht="15" thickBot="1" x14ac:dyDescent="0.25">
      <c r="A291" s="339"/>
      <c r="B291" s="253"/>
      <c r="C291" s="253"/>
      <c r="D291" s="254"/>
      <c r="E291" s="254"/>
      <c r="F291" s="254"/>
      <c r="G291" s="254"/>
      <c r="H291" s="254"/>
      <c r="I291" s="254"/>
      <c r="J291" s="255"/>
      <c r="K291" s="255"/>
      <c r="L291" s="255"/>
      <c r="M291" s="211"/>
      <c r="N291" s="211"/>
      <c r="O291" s="345"/>
    </row>
    <row r="292" spans="1:15" s="341" customFormat="1" ht="14.25" customHeight="1" thickTop="1" thickBot="1" x14ac:dyDescent="0.25">
      <c r="A292" s="215" t="s">
        <v>273</v>
      </c>
      <c r="B292" s="232"/>
      <c r="C292" s="232"/>
      <c r="D292" s="232"/>
      <c r="E292" s="193" t="e">
        <f>IF(#REF!&gt;0,#REF!,"")</f>
        <v>#REF!</v>
      </c>
      <c r="F292" s="232"/>
      <c r="G292" s="215" t="s">
        <v>382</v>
      </c>
      <c r="H292" s="232"/>
      <c r="I292" s="232"/>
      <c r="J292" s="187"/>
      <c r="K292" s="168"/>
      <c r="L292" s="232"/>
      <c r="M292" s="232"/>
      <c r="N292" s="232"/>
      <c r="O292" s="234"/>
    </row>
    <row r="293" spans="1:15" s="341" customFormat="1" ht="14.25" customHeight="1" thickTop="1" thickBot="1" x14ac:dyDescent="0.25">
      <c r="A293" s="209"/>
      <c r="B293" s="209"/>
      <c r="C293" s="209"/>
      <c r="D293" s="209"/>
      <c r="E293" s="209"/>
      <c r="F293" s="209"/>
      <c r="G293" s="209"/>
      <c r="H293" s="209"/>
      <c r="I293" s="209"/>
      <c r="J293" s="209"/>
      <c r="K293" s="209"/>
      <c r="L293" s="209"/>
      <c r="M293" s="209"/>
      <c r="N293" s="209"/>
      <c r="O293" s="234"/>
    </row>
    <row r="294" spans="1:15" s="341" customFormat="1" ht="14.25" hidden="1" customHeight="1" x14ac:dyDescent="0.2">
      <c r="A294" s="224" t="s">
        <v>231</v>
      </c>
      <c r="B294" s="211"/>
      <c r="C294" s="211"/>
      <c r="D294" s="211"/>
      <c r="E294" s="211"/>
      <c r="F294" s="211"/>
      <c r="G294" s="211"/>
      <c r="H294" s="211"/>
      <c r="I294" s="211"/>
      <c r="J294" s="211"/>
      <c r="K294" s="211"/>
      <c r="L294" s="211"/>
      <c r="M294" s="211"/>
      <c r="N294" s="211"/>
      <c r="O294" s="234"/>
    </row>
    <row r="295" spans="1:15" s="341" customFormat="1" ht="14.25" hidden="1" customHeight="1" x14ac:dyDescent="0.2">
      <c r="A295" s="340"/>
      <c r="B295" s="688"/>
      <c r="C295" s="602"/>
      <c r="D295" s="602"/>
      <c r="E295" s="602"/>
      <c r="F295" s="602"/>
      <c r="G295" s="602"/>
      <c r="H295" s="602"/>
      <c r="I295" s="602"/>
      <c r="J295" s="603"/>
      <c r="K295" s="211"/>
      <c r="L295" s="211"/>
      <c r="M295" s="211"/>
      <c r="N295" s="211"/>
      <c r="O295" s="234"/>
    </row>
    <row r="296" spans="1:15" s="341" customFormat="1" ht="14.25" hidden="1" customHeight="1" x14ac:dyDescent="0.2">
      <c r="A296" s="211"/>
      <c r="B296" s="211"/>
      <c r="C296" s="211"/>
      <c r="D296" s="211"/>
      <c r="E296" s="211"/>
      <c r="F296" s="211"/>
      <c r="G296" s="211"/>
      <c r="H296" s="211"/>
      <c r="I296" s="211"/>
      <c r="J296" s="211"/>
      <c r="K296" s="211"/>
      <c r="L296" s="211"/>
      <c r="M296" s="211"/>
      <c r="N296" s="211"/>
      <c r="O296" s="234"/>
    </row>
    <row r="297" spans="1:15" s="341" customFormat="1" ht="35.1" customHeight="1" thickTop="1" x14ac:dyDescent="0.2">
      <c r="A297" s="215" t="s">
        <v>274</v>
      </c>
      <c r="B297" s="215"/>
      <c r="C297" s="215"/>
      <c r="D297" s="211"/>
      <c r="E297" s="689"/>
      <c r="F297" s="690"/>
      <c r="G297" s="690"/>
      <c r="H297" s="690"/>
      <c r="I297" s="690"/>
      <c r="J297" s="690"/>
      <c r="K297" s="690"/>
      <c r="L297" s="690"/>
      <c r="M297" s="690"/>
      <c r="N297" s="691"/>
      <c r="O297" s="234"/>
    </row>
    <row r="298" spans="1:15" s="341" customFormat="1" ht="35.1" customHeight="1" x14ac:dyDescent="0.2">
      <c r="A298" s="211"/>
      <c r="B298" s="211"/>
      <c r="C298" s="211"/>
      <c r="D298" s="211"/>
      <c r="E298" s="692"/>
      <c r="F298" s="693"/>
      <c r="G298" s="693"/>
      <c r="H298" s="693"/>
      <c r="I298" s="693"/>
      <c r="J298" s="693"/>
      <c r="K298" s="693"/>
      <c r="L298" s="693"/>
      <c r="M298" s="693"/>
      <c r="N298" s="694"/>
      <c r="O298" s="234"/>
    </row>
    <row r="299" spans="1:15" s="341" customFormat="1" ht="35.1" customHeight="1" thickBot="1" x14ac:dyDescent="0.25">
      <c r="A299" s="211"/>
      <c r="B299" s="211"/>
      <c r="C299" s="211"/>
      <c r="D299" s="211"/>
      <c r="E299" s="695"/>
      <c r="F299" s="696"/>
      <c r="G299" s="696"/>
      <c r="H299" s="696"/>
      <c r="I299" s="696"/>
      <c r="J299" s="696"/>
      <c r="K299" s="696"/>
      <c r="L299" s="696"/>
      <c r="M299" s="696"/>
      <c r="N299" s="697"/>
      <c r="O299" s="234"/>
    </row>
    <row r="300" spans="1:15" s="346" customFormat="1" ht="14.25" x14ac:dyDescent="0.2">
      <c r="A300" s="339"/>
      <c r="B300" s="253"/>
      <c r="C300" s="253"/>
      <c r="D300" s="254"/>
      <c r="E300" s="254"/>
      <c r="F300" s="254"/>
      <c r="G300" s="254"/>
      <c r="H300" s="254"/>
      <c r="I300" s="254"/>
      <c r="J300" s="255"/>
      <c r="K300" s="255"/>
      <c r="L300" s="255"/>
      <c r="M300" s="211"/>
      <c r="N300" s="211"/>
      <c r="O300" s="345"/>
    </row>
    <row r="301" spans="1:15" s="346" customFormat="1" ht="14.25" x14ac:dyDescent="0.2">
      <c r="A301" s="339"/>
      <c r="B301" s="253"/>
      <c r="C301" s="253"/>
      <c r="D301" s="254"/>
      <c r="E301" s="254"/>
      <c r="F301" s="254"/>
      <c r="G301" s="254"/>
      <c r="H301" s="254"/>
      <c r="I301" s="254"/>
      <c r="J301" s="255"/>
      <c r="K301" s="255"/>
      <c r="L301" s="255"/>
      <c r="M301" s="211"/>
      <c r="N301" s="211"/>
      <c r="O301" s="345"/>
    </row>
    <row r="302" spans="1:15" s="346" customFormat="1" ht="14.25" x14ac:dyDescent="0.2">
      <c r="A302" s="242"/>
      <c r="B302" s="242"/>
      <c r="C302" s="242"/>
      <c r="D302" s="242"/>
      <c r="E302" s="242"/>
      <c r="F302" s="242"/>
      <c r="G302" s="242"/>
      <c r="H302" s="242"/>
      <c r="I302" s="242"/>
      <c r="J302" s="242"/>
      <c r="K302" s="242"/>
      <c r="L302" s="242"/>
      <c r="M302" s="242"/>
      <c r="N302" s="242"/>
      <c r="O302" s="345"/>
    </row>
    <row r="303" spans="1:15" s="346" customFormat="1" ht="14.25" x14ac:dyDescent="0.2">
      <c r="A303" s="243" t="s">
        <v>400</v>
      </c>
      <c r="B303" s="242"/>
      <c r="C303" s="242"/>
      <c r="D303" s="585" t="e">
        <f>IF(#REF!&lt;&gt;"",#REF!,"")</f>
        <v>#REF!</v>
      </c>
      <c r="E303" s="586"/>
      <c r="F303" s="586"/>
      <c r="G303" s="586"/>
      <c r="H303" s="586"/>
      <c r="I303" s="586"/>
      <c r="J303" s="586"/>
      <c r="K303" s="586"/>
      <c r="L303" s="586"/>
      <c r="M303" s="587"/>
      <c r="N303" s="242"/>
      <c r="O303" s="345"/>
    </row>
    <row r="304" spans="1:15" s="346" customFormat="1" ht="14.25" x14ac:dyDescent="0.2">
      <c r="A304" s="242"/>
      <c r="B304" s="242"/>
      <c r="C304" s="242"/>
      <c r="D304" s="242"/>
      <c r="E304" s="242"/>
      <c r="F304" s="242"/>
      <c r="G304" s="242"/>
      <c r="H304" s="242"/>
      <c r="I304" s="242"/>
      <c r="J304" s="242"/>
      <c r="K304" s="242"/>
      <c r="L304" s="242"/>
      <c r="M304" s="242"/>
      <c r="N304" s="242"/>
      <c r="O304" s="345"/>
    </row>
    <row r="305" spans="1:15" s="346" customFormat="1" ht="14.25" x14ac:dyDescent="0.2">
      <c r="A305" s="218"/>
      <c r="B305" s="218"/>
      <c r="C305" s="218"/>
      <c r="D305" s="218"/>
      <c r="E305" s="218"/>
      <c r="F305" s="218"/>
      <c r="G305" s="218"/>
      <c r="H305" s="218"/>
      <c r="I305" s="218"/>
      <c r="J305" s="218"/>
      <c r="K305" s="218"/>
      <c r="L305" s="218"/>
      <c r="M305" s="218"/>
      <c r="N305" s="218"/>
      <c r="O305" s="345"/>
    </row>
    <row r="306" spans="1:15" s="346" customFormat="1" ht="14.25" x14ac:dyDescent="0.2">
      <c r="A306" s="215" t="s">
        <v>13</v>
      </c>
      <c r="B306" s="588" t="e">
        <f>IF(#REF!&lt;&gt;"",#REF!,"")</f>
        <v>#REF!</v>
      </c>
      <c r="C306" s="588"/>
      <c r="D306" s="588"/>
      <c r="E306" s="588"/>
      <c r="F306" s="588"/>
      <c r="G306" s="588"/>
      <c r="H306" s="588"/>
      <c r="I306" s="588"/>
      <c r="J306" s="588"/>
      <c r="K306" s="588"/>
      <c r="L306" s="588"/>
      <c r="M306" s="588"/>
      <c r="N306" s="588"/>
      <c r="O306" s="345"/>
    </row>
    <row r="307" spans="1:15" s="346" customFormat="1" ht="15" thickBot="1" x14ac:dyDescent="0.25">
      <c r="A307" s="215"/>
      <c r="B307" s="216"/>
      <c r="C307" s="216"/>
      <c r="D307" s="216"/>
      <c r="E307" s="216"/>
      <c r="F307" s="216"/>
      <c r="G307" s="216"/>
      <c r="H307" s="216"/>
      <c r="I307" s="216"/>
      <c r="J307" s="216"/>
      <c r="K307" s="216"/>
      <c r="L307" s="216"/>
      <c r="M307" s="216"/>
      <c r="N307" s="216"/>
      <c r="O307" s="345"/>
    </row>
    <row r="308" spans="1:15" s="346" customFormat="1" ht="15.75" thickTop="1" thickBot="1" x14ac:dyDescent="0.25">
      <c r="A308" s="215" t="s">
        <v>157</v>
      </c>
      <c r="B308" s="344"/>
      <c r="C308" s="234"/>
      <c r="D308" s="256" t="s">
        <v>198</v>
      </c>
      <c r="E308" s="189" t="e">
        <f>IF(#REF!&lt;&gt;"",#REF!,"")</f>
        <v>#REF!</v>
      </c>
      <c r="F308" s="234"/>
      <c r="G308" s="238" t="s">
        <v>158</v>
      </c>
      <c r="H308" s="190"/>
      <c r="I308" s="209"/>
      <c r="J308" s="209"/>
      <c r="K308" s="209"/>
      <c r="L308" s="209"/>
      <c r="M308" s="209"/>
      <c r="N308" s="209"/>
      <c r="O308" s="345"/>
    </row>
    <row r="309" spans="1:15" s="346" customFormat="1" ht="15" thickTop="1" x14ac:dyDescent="0.2">
      <c r="A309" s="324"/>
      <c r="B309" s="255"/>
      <c r="C309" s="234"/>
      <c r="D309" s="234"/>
      <c r="E309" s="234"/>
      <c r="F309" s="234"/>
      <c r="G309" s="209"/>
      <c r="H309" s="209"/>
      <c r="I309" s="209"/>
      <c r="J309" s="209"/>
      <c r="K309" s="209"/>
      <c r="L309" s="209"/>
      <c r="M309" s="209"/>
      <c r="N309" s="209"/>
      <c r="O309" s="345"/>
    </row>
    <row r="310" spans="1:15" s="346" customFormat="1" ht="15" thickBot="1" x14ac:dyDescent="0.25">
      <c r="A310" s="324" t="s">
        <v>199</v>
      </c>
      <c r="B310" s="255"/>
      <c r="C310" s="234"/>
      <c r="D310" s="234"/>
      <c r="E310" s="234"/>
      <c r="F310" s="234"/>
      <c r="G310" s="209"/>
      <c r="H310" s="209"/>
      <c r="I310" s="209"/>
      <c r="J310" s="209"/>
      <c r="K310" s="209"/>
      <c r="L310" s="209"/>
      <c r="M310" s="209"/>
      <c r="N310" s="209"/>
      <c r="O310" s="345"/>
    </row>
    <row r="311" spans="1:15" s="346" customFormat="1" ht="35.1" customHeight="1" thickTop="1" x14ac:dyDescent="0.2">
      <c r="A311" s="247"/>
      <c r="B311" s="589"/>
      <c r="C311" s="590"/>
      <c r="D311" s="590"/>
      <c r="E311" s="590"/>
      <c r="F311" s="590"/>
      <c r="G311" s="590"/>
      <c r="H311" s="590"/>
      <c r="I311" s="590"/>
      <c r="J311" s="590"/>
      <c r="K311" s="590"/>
      <c r="L311" s="590"/>
      <c r="M311" s="590"/>
      <c r="N311" s="591"/>
      <c r="O311" s="345"/>
    </row>
    <row r="312" spans="1:15" s="346" customFormat="1" ht="35.1" customHeight="1" x14ac:dyDescent="0.2">
      <c r="A312" s="209"/>
      <c r="B312" s="592"/>
      <c r="C312" s="593"/>
      <c r="D312" s="593"/>
      <c r="E312" s="593"/>
      <c r="F312" s="593"/>
      <c r="G312" s="593"/>
      <c r="H312" s="593"/>
      <c r="I312" s="593"/>
      <c r="J312" s="593"/>
      <c r="K312" s="593"/>
      <c r="L312" s="593"/>
      <c r="M312" s="593"/>
      <c r="N312" s="594"/>
      <c r="O312" s="345"/>
    </row>
    <row r="313" spans="1:15" s="346" customFormat="1" ht="35.1" customHeight="1" thickBot="1" x14ac:dyDescent="0.25">
      <c r="A313" s="209"/>
      <c r="B313" s="595"/>
      <c r="C313" s="596"/>
      <c r="D313" s="596"/>
      <c r="E313" s="596"/>
      <c r="F313" s="596"/>
      <c r="G313" s="596"/>
      <c r="H313" s="596"/>
      <c r="I313" s="596"/>
      <c r="J313" s="596"/>
      <c r="K313" s="596"/>
      <c r="L313" s="596"/>
      <c r="M313" s="596"/>
      <c r="N313" s="597"/>
      <c r="O313" s="345"/>
    </row>
    <row r="314" spans="1:15" s="346" customFormat="1" ht="15.75" thickTop="1" thickBot="1" x14ac:dyDescent="0.25">
      <c r="A314" s="209"/>
      <c r="B314" s="248"/>
      <c r="C314" s="248"/>
      <c r="D314" s="248"/>
      <c r="E314" s="248"/>
      <c r="F314" s="248"/>
      <c r="G314" s="248"/>
      <c r="H314" s="248"/>
      <c r="I314" s="248"/>
      <c r="J314" s="248"/>
      <c r="K314" s="248"/>
      <c r="L314" s="248"/>
      <c r="M314" s="248"/>
      <c r="N314" s="248"/>
      <c r="O314" s="345"/>
    </row>
    <row r="315" spans="1:15" s="346" customFormat="1" ht="15.75" thickTop="1" thickBot="1" x14ac:dyDescent="0.25">
      <c r="A315" s="215" t="s">
        <v>14</v>
      </c>
      <c r="B315" s="209"/>
      <c r="C315" s="209"/>
      <c r="D315" s="334" t="e">
        <f>IF(#REF!&lt;&gt;"",#REF!,"")</f>
        <v>#REF!</v>
      </c>
      <c r="E315" s="209"/>
      <c r="F315" s="209"/>
      <c r="G315" s="215" t="s">
        <v>15</v>
      </c>
      <c r="H315" s="209"/>
      <c r="I315" s="21"/>
      <c r="J315" s="209"/>
      <c r="K315" s="209"/>
      <c r="L315" s="209"/>
      <c r="M315" s="209"/>
      <c r="N315" s="209"/>
      <c r="O315" s="345"/>
    </row>
    <row r="316" spans="1:15" s="346" customFormat="1" ht="15" thickTop="1" x14ac:dyDescent="0.2">
      <c r="A316" s="209"/>
      <c r="B316" s="209"/>
      <c r="C316" s="209"/>
      <c r="D316" s="209"/>
      <c r="E316" s="209"/>
      <c r="F316" s="209"/>
      <c r="G316" s="209"/>
      <c r="H316" s="209"/>
      <c r="I316" s="209"/>
      <c r="J316" s="209"/>
      <c r="K316" s="209"/>
      <c r="L316" s="209"/>
      <c r="M316" s="209"/>
      <c r="N316" s="209"/>
      <c r="O316" s="345"/>
    </row>
    <row r="317" spans="1:15" s="346" customFormat="1" ht="15" thickBot="1" x14ac:dyDescent="0.25">
      <c r="A317" s="225" t="s">
        <v>16</v>
      </c>
      <c r="B317" s="209"/>
      <c r="C317" s="209"/>
      <c r="D317" s="209"/>
      <c r="E317" s="209"/>
      <c r="F317" s="209"/>
      <c r="G317" s="209"/>
      <c r="H317" s="209"/>
      <c r="I317" s="209"/>
      <c r="J317" s="209"/>
      <c r="K317" s="209"/>
      <c r="L317" s="209"/>
      <c r="M317" s="209"/>
      <c r="N317" s="209"/>
      <c r="O317" s="345"/>
    </row>
    <row r="318" spans="1:15" s="346" customFormat="1" ht="35.1" customHeight="1" thickTop="1" x14ac:dyDescent="0.2">
      <c r="A318" s="209"/>
      <c r="B318" s="689"/>
      <c r="C318" s="690"/>
      <c r="D318" s="690"/>
      <c r="E318" s="690"/>
      <c r="F318" s="690"/>
      <c r="G318" s="690"/>
      <c r="H318" s="690"/>
      <c r="I318" s="690"/>
      <c r="J318" s="690"/>
      <c r="K318" s="690"/>
      <c r="L318" s="690"/>
      <c r="M318" s="690"/>
      <c r="N318" s="691"/>
      <c r="O318" s="345"/>
    </row>
    <row r="319" spans="1:15" s="346" customFormat="1" ht="35.1" customHeight="1" x14ac:dyDescent="0.2">
      <c r="A319" s="209"/>
      <c r="B319" s="692"/>
      <c r="C319" s="693"/>
      <c r="D319" s="693"/>
      <c r="E319" s="693"/>
      <c r="F319" s="693"/>
      <c r="G319" s="693"/>
      <c r="H319" s="693"/>
      <c r="I319" s="693"/>
      <c r="J319" s="693"/>
      <c r="K319" s="693"/>
      <c r="L319" s="693"/>
      <c r="M319" s="693"/>
      <c r="N319" s="694"/>
      <c r="O319" s="345"/>
    </row>
    <row r="320" spans="1:15" s="346" customFormat="1" ht="35.1" customHeight="1" thickBot="1" x14ac:dyDescent="0.25">
      <c r="A320" s="219"/>
      <c r="B320" s="698"/>
      <c r="C320" s="699"/>
      <c r="D320" s="699"/>
      <c r="E320" s="699"/>
      <c r="F320" s="699"/>
      <c r="G320" s="699"/>
      <c r="H320" s="699"/>
      <c r="I320" s="699"/>
      <c r="J320" s="699"/>
      <c r="K320" s="699"/>
      <c r="L320" s="699"/>
      <c r="M320" s="699"/>
      <c r="N320" s="700"/>
      <c r="O320" s="345"/>
    </row>
    <row r="321" spans="1:15" s="346" customFormat="1" ht="15" thickTop="1" x14ac:dyDescent="0.2">
      <c r="A321" s="241"/>
      <c r="B321" s="235"/>
      <c r="C321" s="235"/>
      <c r="D321" s="235"/>
      <c r="E321" s="235"/>
      <c r="F321" s="235"/>
      <c r="G321" s="235"/>
      <c r="H321" s="235"/>
      <c r="I321" s="235"/>
      <c r="J321" s="235"/>
      <c r="K321" s="235"/>
      <c r="L321" s="235"/>
      <c r="M321" s="235"/>
      <c r="N321" s="235"/>
      <c r="O321" s="345"/>
    </row>
    <row r="322" spans="1:15" s="346" customFormat="1" ht="15" thickBot="1" x14ac:dyDescent="0.25">
      <c r="A322" s="224" t="s">
        <v>239</v>
      </c>
      <c r="B322" s="235"/>
      <c r="C322" s="235"/>
      <c r="D322" s="235"/>
      <c r="E322" s="235"/>
      <c r="F322" s="235"/>
      <c r="G322" s="235"/>
      <c r="H322" s="235"/>
      <c r="I322" s="235"/>
      <c r="J322" s="235"/>
      <c r="K322" s="235"/>
      <c r="L322" s="235"/>
      <c r="M322" s="235"/>
      <c r="N322" s="235"/>
      <c r="O322" s="345"/>
    </row>
    <row r="323" spans="1:15" s="346" customFormat="1" ht="35.1" customHeight="1" thickTop="1" x14ac:dyDescent="0.2">
      <c r="A323" s="241"/>
      <c r="B323" s="689"/>
      <c r="C323" s="690"/>
      <c r="D323" s="690"/>
      <c r="E323" s="690"/>
      <c r="F323" s="690"/>
      <c r="G323" s="690"/>
      <c r="H323" s="690"/>
      <c r="I323" s="690"/>
      <c r="J323" s="690"/>
      <c r="K323" s="690"/>
      <c r="L323" s="690"/>
      <c r="M323" s="690"/>
      <c r="N323" s="691"/>
      <c r="O323" s="345"/>
    </row>
    <row r="324" spans="1:15" s="346" customFormat="1" ht="35.1" customHeight="1" x14ac:dyDescent="0.2">
      <c r="A324" s="241"/>
      <c r="B324" s="692"/>
      <c r="C324" s="693"/>
      <c r="D324" s="693"/>
      <c r="E324" s="693"/>
      <c r="F324" s="693"/>
      <c r="G324" s="693"/>
      <c r="H324" s="693"/>
      <c r="I324" s="693"/>
      <c r="J324" s="693"/>
      <c r="K324" s="693"/>
      <c r="L324" s="693"/>
      <c r="M324" s="693"/>
      <c r="N324" s="694"/>
      <c r="O324" s="345"/>
    </row>
    <row r="325" spans="1:15" s="346" customFormat="1" ht="35.1" customHeight="1" thickBot="1" x14ac:dyDescent="0.25">
      <c r="A325" s="241"/>
      <c r="B325" s="698"/>
      <c r="C325" s="699"/>
      <c r="D325" s="699"/>
      <c r="E325" s="699"/>
      <c r="F325" s="699"/>
      <c r="G325" s="699"/>
      <c r="H325" s="699"/>
      <c r="I325" s="699"/>
      <c r="J325" s="699"/>
      <c r="K325" s="699"/>
      <c r="L325" s="699"/>
      <c r="M325" s="699"/>
      <c r="N325" s="700"/>
      <c r="O325" s="345"/>
    </row>
    <row r="326" spans="1:15" s="346" customFormat="1" ht="15.75" thickTop="1" thickBot="1" x14ac:dyDescent="0.25">
      <c r="A326" s="241"/>
      <c r="B326" s="235"/>
      <c r="C326" s="235"/>
      <c r="D326" s="235"/>
      <c r="E326" s="235"/>
      <c r="F326" s="235"/>
      <c r="G326" s="235"/>
      <c r="H326" s="235"/>
      <c r="I326" s="235"/>
      <c r="J326" s="235"/>
      <c r="K326" s="235"/>
      <c r="L326" s="235"/>
      <c r="M326" s="235"/>
      <c r="N326" s="235"/>
      <c r="O326" s="345"/>
    </row>
    <row r="327" spans="1:15" s="346" customFormat="1" ht="15.75" thickTop="1" thickBot="1" x14ac:dyDescent="0.25">
      <c r="A327" s="224" t="s">
        <v>200</v>
      </c>
      <c r="B327" s="235"/>
      <c r="C327" s="235"/>
      <c r="D327" s="235"/>
      <c r="E327" s="335" t="s">
        <v>201</v>
      </c>
      <c r="F327" s="189" t="e">
        <f>IF(#REF!&lt;&gt;"",#REF!,"")</f>
        <v>#REF!</v>
      </c>
      <c r="G327" s="235"/>
      <c r="H327" s="335" t="s">
        <v>251</v>
      </c>
      <c r="I327" s="192"/>
      <c r="J327" s="336" t="s">
        <v>265</v>
      </c>
      <c r="K327" s="190"/>
      <c r="L327" s="669" t="s">
        <v>266</v>
      </c>
      <c r="M327" s="670"/>
      <c r="N327" s="190"/>
      <c r="O327" s="345"/>
    </row>
    <row r="328" spans="1:15" s="346" customFormat="1" ht="15" thickTop="1" x14ac:dyDescent="0.2">
      <c r="A328" s="241"/>
      <c r="B328" s="235"/>
      <c r="C328" s="235"/>
      <c r="D328" s="235"/>
      <c r="E328" s="235"/>
      <c r="F328" s="235"/>
      <c r="G328" s="235"/>
      <c r="H328" s="235"/>
      <c r="I328" s="235"/>
      <c r="J328" s="235"/>
      <c r="K328" s="235"/>
      <c r="L328" s="235"/>
      <c r="M328" s="235"/>
      <c r="N328" s="235"/>
      <c r="O328" s="345"/>
    </row>
    <row r="329" spans="1:15" s="346" customFormat="1" ht="15" thickBot="1" x14ac:dyDescent="0.25">
      <c r="A329" s="337" t="s">
        <v>202</v>
      </c>
      <c r="B329" s="251"/>
      <c r="C329" s="251"/>
      <c r="D329" s="251"/>
      <c r="E329" s="251"/>
      <c r="F329" s="251"/>
      <c r="G329" s="251"/>
      <c r="H329" s="251"/>
      <c r="I329" s="251"/>
      <c r="J329" s="251"/>
      <c r="K329" s="235"/>
      <c r="L329" s="235"/>
      <c r="M329" s="235"/>
      <c r="N329" s="235"/>
      <c r="O329" s="345"/>
    </row>
    <row r="330" spans="1:15" s="346" customFormat="1" ht="35.1" customHeight="1" thickTop="1" x14ac:dyDescent="0.2">
      <c r="A330" s="251"/>
      <c r="B330" s="589"/>
      <c r="C330" s="590"/>
      <c r="D330" s="590"/>
      <c r="E330" s="590"/>
      <c r="F330" s="590"/>
      <c r="G330" s="590"/>
      <c r="H330" s="590"/>
      <c r="I330" s="590"/>
      <c r="J330" s="590"/>
      <c r="K330" s="590"/>
      <c r="L330" s="590"/>
      <c r="M330" s="590"/>
      <c r="N330" s="591"/>
      <c r="O330" s="345"/>
    </row>
    <row r="331" spans="1:15" s="346" customFormat="1" ht="35.1" customHeight="1" x14ac:dyDescent="0.2">
      <c r="A331" s="251"/>
      <c r="B331" s="592"/>
      <c r="C331" s="593"/>
      <c r="D331" s="593"/>
      <c r="E331" s="593"/>
      <c r="F331" s="593"/>
      <c r="G331" s="593"/>
      <c r="H331" s="593"/>
      <c r="I331" s="593"/>
      <c r="J331" s="593"/>
      <c r="K331" s="593"/>
      <c r="L331" s="593"/>
      <c r="M331" s="593"/>
      <c r="N331" s="594"/>
      <c r="O331" s="345"/>
    </row>
    <row r="332" spans="1:15" s="346" customFormat="1" ht="35.1" customHeight="1" thickBot="1" x14ac:dyDescent="0.25">
      <c r="A332" s="251"/>
      <c r="B332" s="595"/>
      <c r="C332" s="596"/>
      <c r="D332" s="596"/>
      <c r="E332" s="596"/>
      <c r="F332" s="596"/>
      <c r="G332" s="596"/>
      <c r="H332" s="596"/>
      <c r="I332" s="596"/>
      <c r="J332" s="596"/>
      <c r="K332" s="596"/>
      <c r="L332" s="596"/>
      <c r="M332" s="596"/>
      <c r="N332" s="597"/>
      <c r="O332" s="345"/>
    </row>
    <row r="333" spans="1:15" s="346" customFormat="1" ht="15" thickTop="1" x14ac:dyDescent="0.2">
      <c r="A333" s="251"/>
      <c r="B333" s="251"/>
      <c r="C333" s="251"/>
      <c r="D333" s="251"/>
      <c r="E333" s="251"/>
      <c r="F333" s="251"/>
      <c r="G333" s="251"/>
      <c r="H333" s="251"/>
      <c r="I333" s="251"/>
      <c r="J333" s="251"/>
      <c r="K333" s="211"/>
      <c r="L333" s="211"/>
      <c r="M333" s="211"/>
      <c r="N333" s="211"/>
      <c r="O333" s="345"/>
    </row>
    <row r="334" spans="1:15" s="346" customFormat="1" ht="14.25" x14ac:dyDescent="0.2">
      <c r="A334" s="224" t="s">
        <v>255</v>
      </c>
      <c r="B334" s="211"/>
      <c r="C334" s="211"/>
      <c r="D334" s="211"/>
      <c r="E334" s="211"/>
      <c r="F334" s="211"/>
      <c r="G334" s="211"/>
      <c r="H334" s="211"/>
      <c r="I334" s="211"/>
      <c r="J334" s="211"/>
      <c r="K334" s="211"/>
      <c r="L334" s="211"/>
      <c r="M334" s="211"/>
      <c r="N334" s="211"/>
      <c r="O334" s="345"/>
    </row>
    <row r="335" spans="1:15" s="346" customFormat="1" ht="14.25" x14ac:dyDescent="0.2">
      <c r="A335" s="211"/>
      <c r="B335" s="211"/>
      <c r="C335" s="211"/>
      <c r="D335" s="211"/>
      <c r="E335" s="211"/>
      <c r="F335" s="211"/>
      <c r="G335" s="211"/>
      <c r="H335" s="211"/>
      <c r="I335" s="211"/>
      <c r="J335" s="211"/>
      <c r="K335" s="211"/>
      <c r="L335" s="211"/>
      <c r="M335" s="211"/>
      <c r="N335" s="211"/>
      <c r="O335" s="345"/>
    </row>
    <row r="336" spans="1:15" s="240" customFormat="1" ht="29.25" customHeight="1" thickBot="1" x14ac:dyDescent="0.25">
      <c r="A336" s="211"/>
      <c r="B336" s="251"/>
      <c r="C336" s="251"/>
      <c r="D336" s="598" t="s">
        <v>249</v>
      </c>
      <c r="E336" s="598"/>
      <c r="F336" s="598" t="s">
        <v>254</v>
      </c>
      <c r="G336" s="598"/>
      <c r="H336" s="598" t="s">
        <v>250</v>
      </c>
      <c r="I336" s="598"/>
      <c r="J336" s="662" t="s">
        <v>191</v>
      </c>
      <c r="K336" s="663"/>
      <c r="L336" s="663"/>
      <c r="M336" s="663"/>
      <c r="N336" s="664"/>
    </row>
    <row r="337" spans="1:15" s="240" customFormat="1" ht="35.1" customHeight="1" thickTop="1" thickBot="1" x14ac:dyDescent="0.25">
      <c r="A337" s="211"/>
      <c r="B337" s="599"/>
      <c r="C337" s="599"/>
      <c r="D337" s="580" t="e">
        <f>IF(#REF!&lt;&gt;"",#REF!,"")</f>
        <v>#REF!</v>
      </c>
      <c r="E337" s="580"/>
      <c r="F337" s="580" t="e">
        <f>IF(#REF!&lt;&gt;"",#REF!,"")</f>
        <v>#REF!</v>
      </c>
      <c r="G337" s="580"/>
      <c r="H337" s="582"/>
      <c r="I337" s="583"/>
      <c r="J337" s="705"/>
      <c r="K337" s="706"/>
      <c r="L337" s="706"/>
      <c r="M337" s="706"/>
      <c r="N337" s="707"/>
    </row>
    <row r="338" spans="1:15" s="240" customFormat="1" ht="35.1" customHeight="1" thickTop="1" thickBot="1" x14ac:dyDescent="0.25">
      <c r="A338" s="211"/>
      <c r="B338" s="599"/>
      <c r="C338" s="600"/>
      <c r="D338" s="580" t="e">
        <f>IF(#REF!&lt;&gt;"",#REF!,"")</f>
        <v>#REF!</v>
      </c>
      <c r="E338" s="580"/>
      <c r="F338" s="580" t="e">
        <f>IF(#REF!&lt;&gt;"",#REF!,"")</f>
        <v>#REF!</v>
      </c>
      <c r="G338" s="580"/>
      <c r="H338" s="582"/>
      <c r="I338" s="583"/>
      <c r="J338" s="705"/>
      <c r="K338" s="706"/>
      <c r="L338" s="706"/>
      <c r="M338" s="706"/>
      <c r="N338" s="707"/>
    </row>
    <row r="339" spans="1:15" s="240" customFormat="1" ht="35.1" customHeight="1" thickTop="1" thickBot="1" x14ac:dyDescent="0.25">
      <c r="A339" s="211"/>
      <c r="B339" s="599"/>
      <c r="C339" s="600"/>
      <c r="D339" s="580" t="e">
        <f>IF(#REF!&lt;&gt;"",#REF!,"")</f>
        <v>#REF!</v>
      </c>
      <c r="E339" s="580"/>
      <c r="F339" s="580" t="e">
        <f>IF(#REF!&lt;&gt;"",#REF!,"")</f>
        <v>#REF!</v>
      </c>
      <c r="G339" s="580"/>
      <c r="H339" s="582"/>
      <c r="I339" s="583"/>
      <c r="J339" s="705"/>
      <c r="K339" s="706"/>
      <c r="L339" s="706"/>
      <c r="M339" s="706"/>
      <c r="N339" s="707"/>
    </row>
    <row r="340" spans="1:15" s="346" customFormat="1" ht="15" thickTop="1" x14ac:dyDescent="0.2">
      <c r="A340" s="333"/>
      <c r="O340" s="345"/>
    </row>
    <row r="341" spans="1:15" s="346" customFormat="1" ht="14.25" x14ac:dyDescent="0.2">
      <c r="A341" s="339" t="s">
        <v>247</v>
      </c>
      <c r="B341" s="253"/>
      <c r="C341" s="253"/>
      <c r="D341" s="254"/>
      <c r="E341" s="254"/>
      <c r="F341" s="254"/>
      <c r="G341" s="254"/>
      <c r="H341" s="254"/>
      <c r="I341" s="254"/>
      <c r="J341" s="255"/>
      <c r="K341" s="255"/>
      <c r="L341" s="255"/>
      <c r="M341" s="211"/>
      <c r="N341" s="211"/>
      <c r="O341" s="345"/>
    </row>
    <row r="342" spans="1:15" s="346" customFormat="1" ht="15" thickBot="1" x14ac:dyDescent="0.25">
      <c r="A342" s="339"/>
      <c r="B342" s="253"/>
      <c r="C342" s="253"/>
      <c r="D342" s="254"/>
      <c r="E342" s="254"/>
      <c r="F342" s="254"/>
      <c r="G342" s="254"/>
      <c r="H342" s="254"/>
      <c r="I342" s="254"/>
      <c r="J342" s="255"/>
      <c r="K342" s="255"/>
      <c r="L342" s="255"/>
      <c r="M342" s="211"/>
      <c r="N342" s="211"/>
      <c r="O342" s="345"/>
    </row>
    <row r="343" spans="1:15" s="346" customFormat="1" ht="15.75" thickTop="1" thickBot="1" x14ac:dyDescent="0.25">
      <c r="A343" s="215" t="s">
        <v>273</v>
      </c>
      <c r="B343" s="232"/>
      <c r="C343" s="232"/>
      <c r="D343" s="232"/>
      <c r="E343" s="188" t="e">
        <f>IF(#REF!&gt;0,#REF!,"")</f>
        <v>#REF!</v>
      </c>
      <c r="F343" s="232"/>
      <c r="G343" s="215" t="s">
        <v>382</v>
      </c>
      <c r="H343" s="232"/>
      <c r="I343" s="232"/>
      <c r="J343" s="164"/>
      <c r="K343" s="168"/>
      <c r="L343" s="232"/>
      <c r="M343" s="232"/>
      <c r="N343" s="232"/>
      <c r="O343" s="345"/>
    </row>
    <row r="344" spans="1:15" s="346" customFormat="1" ht="15" thickTop="1" x14ac:dyDescent="0.2">
      <c r="A344" s="209"/>
      <c r="B344" s="209"/>
      <c r="C344" s="209"/>
      <c r="D344" s="209"/>
      <c r="E344" s="209"/>
      <c r="F344" s="209"/>
      <c r="G344" s="209"/>
      <c r="H344" s="209"/>
      <c r="I344" s="209"/>
      <c r="J344" s="209"/>
      <c r="K344" s="209"/>
      <c r="L344" s="209"/>
      <c r="M344" s="209"/>
      <c r="N344" s="209"/>
      <c r="O344" s="345"/>
    </row>
    <row r="345" spans="1:15" s="346" customFormat="1" ht="15" thickBot="1" x14ac:dyDescent="0.25">
      <c r="A345" s="224" t="s">
        <v>231</v>
      </c>
      <c r="B345" s="211"/>
      <c r="C345" s="211"/>
      <c r="D345" s="211"/>
      <c r="E345" s="211"/>
      <c r="F345" s="211"/>
      <c r="G345" s="211"/>
      <c r="H345" s="211"/>
      <c r="I345" s="211"/>
      <c r="J345" s="211"/>
      <c r="K345" s="211"/>
      <c r="L345" s="211"/>
      <c r="M345" s="211"/>
      <c r="N345" s="211"/>
      <c r="O345" s="345"/>
    </row>
    <row r="346" spans="1:15" s="346" customFormat="1" ht="35.1" customHeight="1" thickTop="1" thickBot="1" x14ac:dyDescent="0.25">
      <c r="A346" s="340"/>
      <c r="B346" s="703"/>
      <c r="C346" s="704"/>
      <c r="D346" s="704"/>
      <c r="E346" s="704"/>
      <c r="F346" s="704"/>
      <c r="G346" s="704"/>
      <c r="H346" s="704"/>
      <c r="I346" s="704"/>
      <c r="J346" s="582"/>
      <c r="K346" s="211"/>
      <c r="L346" s="211"/>
      <c r="M346" s="211"/>
      <c r="N346" s="211"/>
      <c r="O346" s="345"/>
    </row>
    <row r="347" spans="1:15" s="346" customFormat="1" ht="15.75" thickTop="1" thickBot="1" x14ac:dyDescent="0.25">
      <c r="A347" s="211"/>
      <c r="B347" s="211"/>
      <c r="C347" s="211"/>
      <c r="D347" s="211"/>
      <c r="E347" s="211"/>
      <c r="F347" s="211"/>
      <c r="G347" s="211"/>
      <c r="H347" s="211"/>
      <c r="I347" s="211"/>
      <c r="J347" s="211"/>
      <c r="K347" s="211"/>
      <c r="L347" s="211"/>
      <c r="M347" s="211"/>
      <c r="N347" s="211"/>
      <c r="O347" s="345"/>
    </row>
    <row r="348" spans="1:15" s="346" customFormat="1" ht="35.1" customHeight="1" thickTop="1" x14ac:dyDescent="0.2">
      <c r="A348" s="215" t="s">
        <v>274</v>
      </c>
      <c r="B348" s="215"/>
      <c r="C348" s="215"/>
      <c r="D348" s="211"/>
      <c r="E348" s="689"/>
      <c r="F348" s="690"/>
      <c r="G348" s="690"/>
      <c r="H348" s="690"/>
      <c r="I348" s="690"/>
      <c r="J348" s="690"/>
      <c r="K348" s="690"/>
      <c r="L348" s="690"/>
      <c r="M348" s="690"/>
      <c r="N348" s="691"/>
      <c r="O348" s="345"/>
    </row>
    <row r="349" spans="1:15" s="346" customFormat="1" ht="35.1" customHeight="1" x14ac:dyDescent="0.2">
      <c r="A349" s="211"/>
      <c r="B349" s="211"/>
      <c r="C349" s="211"/>
      <c r="D349" s="211"/>
      <c r="E349" s="692"/>
      <c r="F349" s="693"/>
      <c r="G349" s="693"/>
      <c r="H349" s="693"/>
      <c r="I349" s="693"/>
      <c r="J349" s="693"/>
      <c r="K349" s="693"/>
      <c r="L349" s="693"/>
      <c r="M349" s="693"/>
      <c r="N349" s="694"/>
      <c r="O349" s="345"/>
    </row>
    <row r="350" spans="1:15" s="346" customFormat="1" ht="35.1" customHeight="1" thickBot="1" x14ac:dyDescent="0.25">
      <c r="A350" s="211"/>
      <c r="B350" s="211"/>
      <c r="C350" s="211"/>
      <c r="D350" s="211"/>
      <c r="E350" s="695"/>
      <c r="F350" s="696"/>
      <c r="G350" s="696"/>
      <c r="H350" s="696"/>
      <c r="I350" s="696"/>
      <c r="J350" s="696"/>
      <c r="K350" s="696"/>
      <c r="L350" s="696"/>
      <c r="M350" s="696"/>
      <c r="N350" s="697"/>
      <c r="O350" s="345"/>
    </row>
    <row r="351" spans="1:15" s="346" customFormat="1" ht="14.25" x14ac:dyDescent="0.2">
      <c r="A351" s="339"/>
      <c r="B351" s="253"/>
      <c r="C351" s="253"/>
      <c r="D351" s="254"/>
      <c r="E351" s="254"/>
      <c r="F351" s="254"/>
      <c r="G351" s="254"/>
      <c r="H351" s="254"/>
      <c r="I351" s="254"/>
      <c r="J351" s="255"/>
      <c r="K351" s="255"/>
      <c r="L351" s="255"/>
      <c r="M351" s="211"/>
      <c r="N351" s="211"/>
      <c r="O351" s="345"/>
    </row>
    <row r="352" spans="1:15" s="346" customFormat="1" ht="14.25" x14ac:dyDescent="0.2">
      <c r="A352" s="339"/>
      <c r="B352" s="253"/>
      <c r="C352" s="253"/>
      <c r="D352" s="254"/>
      <c r="E352" s="254"/>
      <c r="F352" s="254"/>
      <c r="G352" s="254"/>
      <c r="H352" s="254"/>
      <c r="I352" s="254"/>
      <c r="J352" s="255"/>
      <c r="K352" s="255"/>
      <c r="L352" s="255"/>
      <c r="M352" s="211"/>
      <c r="N352" s="211"/>
      <c r="O352" s="345"/>
    </row>
    <row r="353" spans="1:15" s="346" customFormat="1" ht="14.25" x14ac:dyDescent="0.2">
      <c r="A353" s="242"/>
      <c r="B353" s="242"/>
      <c r="C353" s="242"/>
      <c r="D353" s="242"/>
      <c r="E353" s="242"/>
      <c r="F353" s="242"/>
      <c r="G353" s="242"/>
      <c r="H353" s="242"/>
      <c r="I353" s="242"/>
      <c r="J353" s="242"/>
      <c r="K353" s="242"/>
      <c r="L353" s="242"/>
      <c r="M353" s="242"/>
      <c r="N353" s="242"/>
      <c r="O353" s="345"/>
    </row>
    <row r="354" spans="1:15" s="346" customFormat="1" ht="14.25" x14ac:dyDescent="0.2">
      <c r="A354" s="243" t="s">
        <v>401</v>
      </c>
      <c r="B354" s="242"/>
      <c r="C354" s="242"/>
      <c r="D354" s="585" t="e">
        <f>IF(#REF!&lt;&gt;"",#REF!,"")</f>
        <v>#REF!</v>
      </c>
      <c r="E354" s="586"/>
      <c r="F354" s="586"/>
      <c r="G354" s="586"/>
      <c r="H354" s="586"/>
      <c r="I354" s="586"/>
      <c r="J354" s="586"/>
      <c r="K354" s="586"/>
      <c r="L354" s="586"/>
      <c r="M354" s="587"/>
      <c r="N354" s="242"/>
      <c r="O354" s="345"/>
    </row>
    <row r="355" spans="1:15" s="346" customFormat="1" ht="14.25" x14ac:dyDescent="0.2">
      <c r="A355" s="242"/>
      <c r="B355" s="242"/>
      <c r="C355" s="242"/>
      <c r="D355" s="242"/>
      <c r="E355" s="242"/>
      <c r="F355" s="242"/>
      <c r="G355" s="242"/>
      <c r="H355" s="242"/>
      <c r="I355" s="242"/>
      <c r="J355" s="242"/>
      <c r="K355" s="242"/>
      <c r="L355" s="242"/>
      <c r="M355" s="242"/>
      <c r="N355" s="242"/>
      <c r="O355" s="345"/>
    </row>
    <row r="356" spans="1:15" s="346" customFormat="1" ht="14.25" x14ac:dyDescent="0.2">
      <c r="A356" s="218"/>
      <c r="B356" s="218"/>
      <c r="C356" s="218"/>
      <c r="D356" s="218"/>
      <c r="E356" s="218"/>
      <c r="F356" s="218"/>
      <c r="G356" s="218"/>
      <c r="H356" s="218"/>
      <c r="I356" s="218"/>
      <c r="J356" s="218"/>
      <c r="K356" s="218"/>
      <c r="L356" s="218"/>
      <c r="M356" s="218"/>
      <c r="N356" s="218"/>
      <c r="O356" s="345"/>
    </row>
    <row r="357" spans="1:15" s="346" customFormat="1" ht="14.25" x14ac:dyDescent="0.2">
      <c r="A357" s="215" t="s">
        <v>13</v>
      </c>
      <c r="B357" s="588" t="e">
        <f>IF(#REF!&lt;&gt;"",#REF!,"")</f>
        <v>#REF!</v>
      </c>
      <c r="C357" s="588"/>
      <c r="D357" s="588"/>
      <c r="E357" s="588"/>
      <c r="F357" s="588"/>
      <c r="G357" s="588"/>
      <c r="H357" s="588"/>
      <c r="I357" s="588"/>
      <c r="J357" s="588"/>
      <c r="K357" s="588"/>
      <c r="L357" s="588"/>
      <c r="M357" s="588"/>
      <c r="N357" s="588"/>
      <c r="O357" s="345"/>
    </row>
    <row r="358" spans="1:15" s="346" customFormat="1" ht="15" thickBot="1" x14ac:dyDescent="0.25">
      <c r="A358" s="215"/>
      <c r="B358" s="216"/>
      <c r="C358" s="216"/>
      <c r="D358" s="216"/>
      <c r="E358" s="216"/>
      <c r="F358" s="216"/>
      <c r="G358" s="216"/>
      <c r="H358" s="216"/>
      <c r="I358" s="216"/>
      <c r="J358" s="216"/>
      <c r="K358" s="216"/>
      <c r="L358" s="216"/>
      <c r="M358" s="216"/>
      <c r="N358" s="216"/>
      <c r="O358" s="345"/>
    </row>
    <row r="359" spans="1:15" s="346" customFormat="1" ht="15.75" thickTop="1" thickBot="1" x14ac:dyDescent="0.25">
      <c r="A359" s="215" t="s">
        <v>157</v>
      </c>
      <c r="B359" s="344"/>
      <c r="C359" s="234"/>
      <c r="D359" s="256" t="s">
        <v>198</v>
      </c>
      <c r="E359" s="189" t="e">
        <f>IF(#REF!&lt;&gt;"",#REF!,"")</f>
        <v>#REF!</v>
      </c>
      <c r="F359" s="234"/>
      <c r="G359" s="238" t="s">
        <v>158</v>
      </c>
      <c r="H359" s="190"/>
      <c r="I359" s="209"/>
      <c r="J359" s="209"/>
      <c r="K359" s="209"/>
      <c r="L359" s="209"/>
      <c r="M359" s="209"/>
      <c r="N359" s="209"/>
      <c r="O359" s="345"/>
    </row>
    <row r="360" spans="1:15" s="346" customFormat="1" ht="15" thickTop="1" x14ac:dyDescent="0.2">
      <c r="A360" s="324"/>
      <c r="B360" s="255"/>
      <c r="C360" s="234"/>
      <c r="D360" s="234"/>
      <c r="E360" s="234"/>
      <c r="F360" s="234"/>
      <c r="G360" s="209"/>
      <c r="H360" s="209"/>
      <c r="I360" s="209"/>
      <c r="J360" s="209"/>
      <c r="K360" s="209"/>
      <c r="L360" s="209"/>
      <c r="M360" s="209"/>
      <c r="N360" s="209"/>
      <c r="O360" s="345"/>
    </row>
    <row r="361" spans="1:15" s="346" customFormat="1" ht="15" thickBot="1" x14ac:dyDescent="0.25">
      <c r="A361" s="324" t="s">
        <v>199</v>
      </c>
      <c r="B361" s="255"/>
      <c r="C361" s="234"/>
      <c r="D361" s="234"/>
      <c r="E361" s="234"/>
      <c r="F361" s="234"/>
      <c r="G361" s="209"/>
      <c r="H361" s="209"/>
      <c r="I361" s="209"/>
      <c r="J361" s="209"/>
      <c r="K361" s="209"/>
      <c r="L361" s="209"/>
      <c r="M361" s="209"/>
      <c r="N361" s="209"/>
      <c r="O361" s="345"/>
    </row>
    <row r="362" spans="1:15" s="346" customFormat="1" ht="35.1" customHeight="1" thickTop="1" x14ac:dyDescent="0.2">
      <c r="A362" s="247"/>
      <c r="B362" s="689"/>
      <c r="C362" s="690"/>
      <c r="D362" s="690"/>
      <c r="E362" s="690"/>
      <c r="F362" s="690"/>
      <c r="G362" s="690"/>
      <c r="H362" s="690"/>
      <c r="I362" s="690"/>
      <c r="J362" s="690"/>
      <c r="K362" s="690"/>
      <c r="L362" s="690"/>
      <c r="M362" s="690"/>
      <c r="N362" s="691"/>
      <c r="O362" s="345"/>
    </row>
    <row r="363" spans="1:15" s="346" customFormat="1" ht="35.1" customHeight="1" x14ac:dyDescent="0.2">
      <c r="A363" s="209"/>
      <c r="B363" s="692"/>
      <c r="C363" s="693"/>
      <c r="D363" s="693"/>
      <c r="E363" s="693"/>
      <c r="F363" s="693"/>
      <c r="G363" s="693"/>
      <c r="H363" s="693"/>
      <c r="I363" s="693"/>
      <c r="J363" s="693"/>
      <c r="K363" s="693"/>
      <c r="L363" s="693"/>
      <c r="M363" s="693"/>
      <c r="N363" s="694"/>
      <c r="O363" s="345"/>
    </row>
    <row r="364" spans="1:15" s="346" customFormat="1" ht="35.1" customHeight="1" thickBot="1" x14ac:dyDescent="0.25">
      <c r="A364" s="209"/>
      <c r="B364" s="698"/>
      <c r="C364" s="699"/>
      <c r="D364" s="699"/>
      <c r="E364" s="699"/>
      <c r="F364" s="699"/>
      <c r="G364" s="699"/>
      <c r="H364" s="699"/>
      <c r="I364" s="699"/>
      <c r="J364" s="699"/>
      <c r="K364" s="699"/>
      <c r="L364" s="699"/>
      <c r="M364" s="699"/>
      <c r="N364" s="700"/>
      <c r="O364" s="345"/>
    </row>
    <row r="365" spans="1:15" s="346" customFormat="1" ht="15.75" thickTop="1" thickBot="1" x14ac:dyDescent="0.25">
      <c r="A365" s="209"/>
      <c r="B365" s="248"/>
      <c r="C365" s="248"/>
      <c r="D365" s="248"/>
      <c r="E365" s="248"/>
      <c r="F365" s="248"/>
      <c r="G365" s="248"/>
      <c r="H365" s="248"/>
      <c r="I365" s="248"/>
      <c r="J365" s="248"/>
      <c r="K365" s="248"/>
      <c r="L365" s="248"/>
      <c r="M365" s="248"/>
      <c r="N365" s="248"/>
      <c r="O365" s="345"/>
    </row>
    <row r="366" spans="1:15" s="346" customFormat="1" ht="15.75" thickTop="1" thickBot="1" x14ac:dyDescent="0.25">
      <c r="A366" s="215" t="s">
        <v>14</v>
      </c>
      <c r="B366" s="209"/>
      <c r="C366" s="209"/>
      <c r="D366" s="334" t="e">
        <f>IF(#REF!&lt;&gt;"",#REF!,"")</f>
        <v>#REF!</v>
      </c>
      <c r="E366" s="209"/>
      <c r="F366" s="209"/>
      <c r="G366" s="215" t="s">
        <v>15</v>
      </c>
      <c r="H366" s="209"/>
      <c r="I366" s="21"/>
      <c r="J366" s="209"/>
      <c r="K366" s="209"/>
      <c r="L366" s="209"/>
      <c r="M366" s="209"/>
      <c r="N366" s="209"/>
      <c r="O366" s="345"/>
    </row>
    <row r="367" spans="1:15" s="346" customFormat="1" ht="15" thickTop="1" x14ac:dyDescent="0.2">
      <c r="A367" s="209"/>
      <c r="B367" s="209"/>
      <c r="C367" s="209"/>
      <c r="D367" s="209"/>
      <c r="E367" s="209"/>
      <c r="F367" s="209"/>
      <c r="G367" s="209"/>
      <c r="H367" s="209"/>
      <c r="I367" s="209"/>
      <c r="J367" s="209"/>
      <c r="K367" s="209"/>
      <c r="L367" s="209"/>
      <c r="M367" s="209"/>
      <c r="N367" s="209"/>
      <c r="O367" s="345"/>
    </row>
    <row r="368" spans="1:15" s="346" customFormat="1" ht="15" thickBot="1" x14ac:dyDescent="0.25">
      <c r="A368" s="225" t="s">
        <v>16</v>
      </c>
      <c r="B368" s="209"/>
      <c r="C368" s="209"/>
      <c r="D368" s="209"/>
      <c r="E368" s="209"/>
      <c r="F368" s="209"/>
      <c r="G368" s="209"/>
      <c r="H368" s="209"/>
      <c r="I368" s="209"/>
      <c r="J368" s="209"/>
      <c r="K368" s="209"/>
      <c r="L368" s="209"/>
      <c r="M368" s="209"/>
      <c r="N368" s="209"/>
      <c r="O368" s="345"/>
    </row>
    <row r="369" spans="1:15" s="346" customFormat="1" ht="35.1" customHeight="1" thickTop="1" x14ac:dyDescent="0.2">
      <c r="A369" s="209"/>
      <c r="B369" s="689"/>
      <c r="C369" s="690"/>
      <c r="D369" s="690"/>
      <c r="E369" s="690"/>
      <c r="F369" s="690"/>
      <c r="G369" s="690"/>
      <c r="H369" s="690"/>
      <c r="I369" s="690"/>
      <c r="J369" s="690"/>
      <c r="K369" s="690"/>
      <c r="L369" s="690"/>
      <c r="M369" s="690"/>
      <c r="N369" s="691"/>
      <c r="O369" s="345"/>
    </row>
    <row r="370" spans="1:15" s="346" customFormat="1" ht="35.1" customHeight="1" x14ac:dyDescent="0.2">
      <c r="A370" s="209"/>
      <c r="B370" s="692"/>
      <c r="C370" s="693"/>
      <c r="D370" s="693"/>
      <c r="E370" s="693"/>
      <c r="F370" s="693"/>
      <c r="G370" s="693"/>
      <c r="H370" s="693"/>
      <c r="I370" s="693"/>
      <c r="J370" s="693"/>
      <c r="K370" s="693"/>
      <c r="L370" s="693"/>
      <c r="M370" s="693"/>
      <c r="N370" s="694"/>
      <c r="O370" s="345"/>
    </row>
    <row r="371" spans="1:15" s="346" customFormat="1" ht="35.1" customHeight="1" thickBot="1" x14ac:dyDescent="0.25">
      <c r="A371" s="219"/>
      <c r="B371" s="698"/>
      <c r="C371" s="699"/>
      <c r="D371" s="699"/>
      <c r="E371" s="699"/>
      <c r="F371" s="699"/>
      <c r="G371" s="699"/>
      <c r="H371" s="699"/>
      <c r="I371" s="699"/>
      <c r="J371" s="699"/>
      <c r="K371" s="699"/>
      <c r="L371" s="699"/>
      <c r="M371" s="699"/>
      <c r="N371" s="700"/>
      <c r="O371" s="345"/>
    </row>
    <row r="372" spans="1:15" s="346" customFormat="1" ht="15" thickTop="1" x14ac:dyDescent="0.2">
      <c r="A372" s="241"/>
      <c r="B372" s="235"/>
      <c r="C372" s="235"/>
      <c r="D372" s="235"/>
      <c r="E372" s="235"/>
      <c r="F372" s="235"/>
      <c r="G372" s="235"/>
      <c r="H372" s="235"/>
      <c r="I372" s="235"/>
      <c r="J372" s="235"/>
      <c r="K372" s="235"/>
      <c r="L372" s="235"/>
      <c r="M372" s="235"/>
      <c r="N372" s="235"/>
      <c r="O372" s="345"/>
    </row>
    <row r="373" spans="1:15" s="346" customFormat="1" ht="15" thickBot="1" x14ac:dyDescent="0.25">
      <c r="A373" s="224" t="s">
        <v>239</v>
      </c>
      <c r="B373" s="235"/>
      <c r="C373" s="235"/>
      <c r="D373" s="235"/>
      <c r="E373" s="235"/>
      <c r="F373" s="235"/>
      <c r="G373" s="235"/>
      <c r="H373" s="235"/>
      <c r="I373" s="235"/>
      <c r="J373" s="235"/>
      <c r="K373" s="235"/>
      <c r="L373" s="235"/>
      <c r="M373" s="235"/>
      <c r="N373" s="235"/>
      <c r="O373" s="345"/>
    </row>
    <row r="374" spans="1:15" s="346" customFormat="1" ht="35.1" customHeight="1" thickTop="1" x14ac:dyDescent="0.2">
      <c r="A374" s="241"/>
      <c r="B374" s="689"/>
      <c r="C374" s="690"/>
      <c r="D374" s="690"/>
      <c r="E374" s="690"/>
      <c r="F374" s="690"/>
      <c r="G374" s="690"/>
      <c r="H374" s="690"/>
      <c r="I374" s="690"/>
      <c r="J374" s="690"/>
      <c r="K374" s="690"/>
      <c r="L374" s="690"/>
      <c r="M374" s="690"/>
      <c r="N374" s="691"/>
      <c r="O374" s="345"/>
    </row>
    <row r="375" spans="1:15" s="346" customFormat="1" ht="35.1" customHeight="1" x14ac:dyDescent="0.2">
      <c r="A375" s="241"/>
      <c r="B375" s="692"/>
      <c r="C375" s="693"/>
      <c r="D375" s="693"/>
      <c r="E375" s="693"/>
      <c r="F375" s="693"/>
      <c r="G375" s="693"/>
      <c r="H375" s="693"/>
      <c r="I375" s="693"/>
      <c r="J375" s="693"/>
      <c r="K375" s="693"/>
      <c r="L375" s="693"/>
      <c r="M375" s="693"/>
      <c r="N375" s="694"/>
      <c r="O375" s="345"/>
    </row>
    <row r="376" spans="1:15" s="346" customFormat="1" ht="35.1" customHeight="1" thickBot="1" x14ac:dyDescent="0.25">
      <c r="A376" s="241"/>
      <c r="B376" s="698"/>
      <c r="C376" s="699"/>
      <c r="D376" s="699"/>
      <c r="E376" s="699"/>
      <c r="F376" s="699"/>
      <c r="G376" s="699"/>
      <c r="H376" s="699"/>
      <c r="I376" s="699"/>
      <c r="J376" s="699"/>
      <c r="K376" s="699"/>
      <c r="L376" s="699"/>
      <c r="M376" s="699"/>
      <c r="N376" s="700"/>
      <c r="O376" s="345"/>
    </row>
    <row r="377" spans="1:15" s="346" customFormat="1" ht="15.75" thickTop="1" thickBot="1" x14ac:dyDescent="0.25">
      <c r="A377" s="241"/>
      <c r="B377" s="235"/>
      <c r="C377" s="235"/>
      <c r="D377" s="235"/>
      <c r="E377" s="235"/>
      <c r="F377" s="235"/>
      <c r="G377" s="235"/>
      <c r="H377" s="235"/>
      <c r="I377" s="235"/>
      <c r="J377" s="235"/>
      <c r="K377" s="235"/>
      <c r="L377" s="235"/>
      <c r="M377" s="235"/>
      <c r="N377" s="235"/>
      <c r="O377" s="345"/>
    </row>
    <row r="378" spans="1:15" s="346" customFormat="1" ht="15.75" thickTop="1" thickBot="1" x14ac:dyDescent="0.25">
      <c r="A378" s="224" t="s">
        <v>200</v>
      </c>
      <c r="B378" s="235"/>
      <c r="C378" s="235"/>
      <c r="D378" s="235"/>
      <c r="E378" s="335" t="s">
        <v>201</v>
      </c>
      <c r="F378" s="189" t="e">
        <f>IF(#REF!&lt;&gt;"",#REF!,"")</f>
        <v>#REF!</v>
      </c>
      <c r="G378" s="235"/>
      <c r="H378" s="335" t="s">
        <v>251</v>
      </c>
      <c r="I378" s="190"/>
      <c r="J378" s="336" t="s">
        <v>265</v>
      </c>
      <c r="K378" s="190"/>
      <c r="L378" s="669" t="s">
        <v>266</v>
      </c>
      <c r="M378" s="670"/>
      <c r="N378" s="190"/>
      <c r="O378" s="345"/>
    </row>
    <row r="379" spans="1:15" s="346" customFormat="1" ht="15" thickTop="1" x14ac:dyDescent="0.2">
      <c r="A379" s="241"/>
      <c r="B379" s="235"/>
      <c r="C379" s="235"/>
      <c r="D379" s="235"/>
      <c r="E379" s="235"/>
      <c r="F379" s="235"/>
      <c r="G379" s="235"/>
      <c r="H379" s="235"/>
      <c r="I379" s="235"/>
      <c r="J379" s="235"/>
      <c r="K379" s="235"/>
      <c r="L379" s="235"/>
      <c r="M379" s="235"/>
      <c r="N379" s="235"/>
      <c r="O379" s="345"/>
    </row>
    <row r="380" spans="1:15" s="346" customFormat="1" ht="15" thickBot="1" x14ac:dyDescent="0.25">
      <c r="A380" s="337" t="s">
        <v>202</v>
      </c>
      <c r="B380" s="251"/>
      <c r="C380" s="251"/>
      <c r="D380" s="251"/>
      <c r="E380" s="251"/>
      <c r="F380" s="251"/>
      <c r="G380" s="251"/>
      <c r="H380" s="251"/>
      <c r="I380" s="251"/>
      <c r="J380" s="251"/>
      <c r="K380" s="235"/>
      <c r="L380" s="235"/>
      <c r="M380" s="235"/>
      <c r="N380" s="235"/>
      <c r="O380" s="345"/>
    </row>
    <row r="381" spans="1:15" s="346" customFormat="1" ht="35.1" customHeight="1" thickTop="1" x14ac:dyDescent="0.2">
      <c r="A381" s="251"/>
      <c r="B381" s="689"/>
      <c r="C381" s="690"/>
      <c r="D381" s="690"/>
      <c r="E381" s="690"/>
      <c r="F381" s="690"/>
      <c r="G381" s="690"/>
      <c r="H381" s="690"/>
      <c r="I381" s="690"/>
      <c r="J381" s="690"/>
      <c r="K381" s="690"/>
      <c r="L381" s="690"/>
      <c r="M381" s="690"/>
      <c r="N381" s="691"/>
      <c r="O381" s="345"/>
    </row>
    <row r="382" spans="1:15" s="346" customFormat="1" ht="35.1" customHeight="1" x14ac:dyDescent="0.2">
      <c r="A382" s="251"/>
      <c r="B382" s="692"/>
      <c r="C382" s="693"/>
      <c r="D382" s="693"/>
      <c r="E382" s="693"/>
      <c r="F382" s="693"/>
      <c r="G382" s="693"/>
      <c r="H382" s="693"/>
      <c r="I382" s="693"/>
      <c r="J382" s="693"/>
      <c r="K382" s="693"/>
      <c r="L382" s="693"/>
      <c r="M382" s="693"/>
      <c r="N382" s="694"/>
      <c r="O382" s="345"/>
    </row>
    <row r="383" spans="1:15" s="346" customFormat="1" ht="35.1" customHeight="1" thickBot="1" x14ac:dyDescent="0.25">
      <c r="A383" s="251"/>
      <c r="B383" s="698"/>
      <c r="C383" s="699"/>
      <c r="D383" s="699"/>
      <c r="E383" s="699"/>
      <c r="F383" s="699"/>
      <c r="G383" s="699"/>
      <c r="H383" s="699"/>
      <c r="I383" s="699"/>
      <c r="J383" s="699"/>
      <c r="K383" s="699"/>
      <c r="L383" s="699"/>
      <c r="M383" s="699"/>
      <c r="N383" s="700"/>
      <c r="O383" s="345"/>
    </row>
    <row r="384" spans="1:15" s="346" customFormat="1" ht="15" thickTop="1" x14ac:dyDescent="0.2">
      <c r="A384" s="251"/>
      <c r="B384" s="251"/>
      <c r="C384" s="251"/>
      <c r="D384" s="251"/>
      <c r="E384" s="251"/>
      <c r="F384" s="251"/>
      <c r="G384" s="251"/>
      <c r="H384" s="251"/>
      <c r="I384" s="251"/>
      <c r="J384" s="251"/>
      <c r="K384" s="211"/>
      <c r="L384" s="211"/>
      <c r="M384" s="211"/>
      <c r="N384" s="211"/>
      <c r="O384" s="345"/>
    </row>
    <row r="385" spans="1:15" s="346" customFormat="1" ht="14.25" x14ac:dyDescent="0.2">
      <c r="A385" s="224" t="s">
        <v>255</v>
      </c>
      <c r="B385" s="211"/>
      <c r="C385" s="211"/>
      <c r="D385" s="211"/>
      <c r="E385" s="211"/>
      <c r="F385" s="211"/>
      <c r="G385" s="211"/>
      <c r="H385" s="211"/>
      <c r="I385" s="211"/>
      <c r="J385" s="211"/>
      <c r="K385" s="211"/>
      <c r="L385" s="211"/>
      <c r="M385" s="211"/>
      <c r="N385" s="211"/>
      <c r="O385" s="345"/>
    </row>
    <row r="386" spans="1:15" s="346" customFormat="1" ht="14.25" x14ac:dyDescent="0.2">
      <c r="A386" s="211"/>
      <c r="B386" s="211"/>
      <c r="C386" s="211"/>
      <c r="D386" s="211"/>
      <c r="E386" s="211"/>
      <c r="F386" s="211"/>
      <c r="G386" s="211"/>
      <c r="H386" s="211"/>
      <c r="I386" s="211"/>
      <c r="J386" s="211"/>
      <c r="K386" s="211"/>
      <c r="L386" s="211"/>
      <c r="M386" s="211"/>
      <c r="N386" s="211"/>
      <c r="O386" s="345"/>
    </row>
    <row r="387" spans="1:15" s="240" customFormat="1" ht="29.25" customHeight="1" thickBot="1" x14ac:dyDescent="0.25">
      <c r="A387" s="211"/>
      <c r="B387" s="251"/>
      <c r="C387" s="251"/>
      <c r="D387" s="598" t="s">
        <v>249</v>
      </c>
      <c r="E387" s="598"/>
      <c r="F387" s="598" t="s">
        <v>254</v>
      </c>
      <c r="G387" s="598"/>
      <c r="H387" s="598" t="s">
        <v>250</v>
      </c>
      <c r="I387" s="598"/>
      <c r="J387" s="662" t="s">
        <v>191</v>
      </c>
      <c r="K387" s="663"/>
      <c r="L387" s="663"/>
      <c r="M387" s="663"/>
      <c r="N387" s="664"/>
    </row>
    <row r="388" spans="1:15" s="240" customFormat="1" ht="35.1" customHeight="1" thickTop="1" thickBot="1" x14ac:dyDescent="0.25">
      <c r="A388" s="211"/>
      <c r="B388" s="599"/>
      <c r="C388" s="599"/>
      <c r="D388" s="580" t="e">
        <f>IF(#REF!&lt;&gt;"",#REF!,"")</f>
        <v>#REF!</v>
      </c>
      <c r="E388" s="580"/>
      <c r="F388" s="580" t="e">
        <f>IF(#REF!&lt;&gt;"",#REF!,"")</f>
        <v>#REF!</v>
      </c>
      <c r="G388" s="580"/>
      <c r="H388" s="582"/>
      <c r="I388" s="583"/>
      <c r="J388" s="705"/>
      <c r="K388" s="706"/>
      <c r="L388" s="706"/>
      <c r="M388" s="706"/>
      <c r="N388" s="707"/>
    </row>
    <row r="389" spans="1:15" s="240" customFormat="1" ht="35.1" customHeight="1" thickTop="1" thickBot="1" x14ac:dyDescent="0.25">
      <c r="A389" s="211"/>
      <c r="B389" s="599"/>
      <c r="C389" s="600"/>
      <c r="D389" s="580" t="e">
        <f>IF(#REF!&lt;&gt;"",#REF!,"")</f>
        <v>#REF!</v>
      </c>
      <c r="E389" s="580"/>
      <c r="F389" s="580" t="e">
        <f>IF(#REF!&lt;&gt;"",#REF!,"")</f>
        <v>#REF!</v>
      </c>
      <c r="G389" s="580"/>
      <c r="H389" s="582"/>
      <c r="I389" s="583"/>
      <c r="J389" s="705"/>
      <c r="K389" s="706"/>
      <c r="L389" s="706"/>
      <c r="M389" s="706"/>
      <c r="N389" s="707"/>
    </row>
    <row r="390" spans="1:15" s="240" customFormat="1" ht="35.1" customHeight="1" thickTop="1" thickBot="1" x14ac:dyDescent="0.25">
      <c r="A390" s="211"/>
      <c r="B390" s="599"/>
      <c r="C390" s="600"/>
      <c r="D390" s="580" t="e">
        <f>IF(#REF!&lt;&gt;"",#REF!,"")</f>
        <v>#REF!</v>
      </c>
      <c r="E390" s="580"/>
      <c r="F390" s="580" t="e">
        <f>IF(#REF!&lt;&gt;"",#REF!,"")</f>
        <v>#REF!</v>
      </c>
      <c r="G390" s="580"/>
      <c r="H390" s="582"/>
      <c r="I390" s="583"/>
      <c r="J390" s="705"/>
      <c r="K390" s="706"/>
      <c r="L390" s="706"/>
      <c r="M390" s="706"/>
      <c r="N390" s="707"/>
    </row>
    <row r="391" spans="1:15" s="346" customFormat="1" ht="15" thickTop="1" x14ac:dyDescent="0.2">
      <c r="A391" s="333"/>
      <c r="O391" s="345"/>
    </row>
    <row r="392" spans="1:15" s="346" customFormat="1" ht="14.25" x14ac:dyDescent="0.2">
      <c r="A392" s="339" t="s">
        <v>247</v>
      </c>
      <c r="B392" s="253"/>
      <c r="C392" s="253"/>
      <c r="D392" s="254"/>
      <c r="E392" s="254"/>
      <c r="F392" s="254"/>
      <c r="G392" s="254"/>
      <c r="H392" s="254"/>
      <c r="I392" s="254"/>
      <c r="J392" s="255"/>
      <c r="K392" s="255"/>
      <c r="L392" s="255"/>
      <c r="M392" s="211"/>
      <c r="N392" s="211"/>
      <c r="O392" s="345"/>
    </row>
    <row r="393" spans="1:15" s="346" customFormat="1" ht="15" thickBot="1" x14ac:dyDescent="0.25">
      <c r="A393" s="339"/>
      <c r="B393" s="253"/>
      <c r="C393" s="253"/>
      <c r="D393" s="254"/>
      <c r="E393" s="254"/>
      <c r="F393" s="254"/>
      <c r="G393" s="254"/>
      <c r="H393" s="254"/>
      <c r="I393" s="254"/>
      <c r="J393" s="255"/>
      <c r="K393" s="255"/>
      <c r="L393" s="255"/>
      <c r="M393" s="211"/>
      <c r="N393" s="211"/>
      <c r="O393" s="345"/>
    </row>
    <row r="394" spans="1:15" s="346" customFormat="1" ht="15.75" thickTop="1" thickBot="1" x14ac:dyDescent="0.25">
      <c r="A394" s="215" t="s">
        <v>273</v>
      </c>
      <c r="B394" s="232"/>
      <c r="C394" s="232"/>
      <c r="D394" s="232"/>
      <c r="E394" s="188" t="e">
        <f>IF(#REF!,#REF!,"")</f>
        <v>#REF!</v>
      </c>
      <c r="F394" s="232"/>
      <c r="G394" s="215" t="s">
        <v>382</v>
      </c>
      <c r="H394" s="232"/>
      <c r="I394" s="232"/>
      <c r="J394" s="164"/>
      <c r="K394" s="168"/>
      <c r="L394" s="232"/>
      <c r="M394" s="232"/>
      <c r="N394" s="232"/>
      <c r="O394" s="345"/>
    </row>
    <row r="395" spans="1:15" s="346" customFormat="1" ht="15" thickTop="1" x14ac:dyDescent="0.2">
      <c r="A395" s="209"/>
      <c r="B395" s="209"/>
      <c r="C395" s="209"/>
      <c r="D395" s="209"/>
      <c r="E395" s="209"/>
      <c r="F395" s="209"/>
      <c r="G395" s="209"/>
      <c r="H395" s="209"/>
      <c r="I395" s="209"/>
      <c r="J395" s="209"/>
      <c r="K395" s="209"/>
      <c r="L395" s="209"/>
      <c r="M395" s="209"/>
      <c r="N395" s="209"/>
      <c r="O395" s="345"/>
    </row>
    <row r="396" spans="1:15" s="346" customFormat="1" ht="15" thickBot="1" x14ac:dyDescent="0.25">
      <c r="A396" s="224" t="s">
        <v>231</v>
      </c>
      <c r="B396" s="211"/>
      <c r="C396" s="211"/>
      <c r="D396" s="211"/>
      <c r="E396" s="211"/>
      <c r="F396" s="211"/>
      <c r="G396" s="211"/>
      <c r="H396" s="211"/>
      <c r="I396" s="211"/>
      <c r="J396" s="211"/>
      <c r="K396" s="211"/>
      <c r="L396" s="211"/>
      <c r="M396" s="211"/>
      <c r="N396" s="211"/>
      <c r="O396" s="345"/>
    </row>
    <row r="397" spans="1:15" s="346" customFormat="1" ht="35.1" customHeight="1" thickTop="1" thickBot="1" x14ac:dyDescent="0.25">
      <c r="A397" s="340"/>
      <c r="B397" s="666"/>
      <c r="C397" s="667"/>
      <c r="D397" s="667"/>
      <c r="E397" s="667"/>
      <c r="F397" s="667"/>
      <c r="G397" s="667"/>
      <c r="H397" s="667"/>
      <c r="I397" s="667"/>
      <c r="J397" s="668"/>
      <c r="K397" s="211"/>
      <c r="L397" s="211"/>
      <c r="M397" s="211"/>
      <c r="N397" s="211"/>
      <c r="O397" s="345"/>
    </row>
    <row r="398" spans="1:15" s="346" customFormat="1" ht="15.75" thickTop="1" thickBot="1" x14ac:dyDescent="0.25">
      <c r="A398" s="211"/>
      <c r="B398" s="211"/>
      <c r="C398" s="211"/>
      <c r="D398" s="211"/>
      <c r="E398" s="211"/>
      <c r="F398" s="211"/>
      <c r="G398" s="211"/>
      <c r="H398" s="211"/>
      <c r="I398" s="211"/>
      <c r="J398" s="211"/>
      <c r="K398" s="211"/>
      <c r="L398" s="211"/>
      <c r="M398" s="211"/>
      <c r="N398" s="211"/>
      <c r="O398" s="345"/>
    </row>
    <row r="399" spans="1:15" s="346" customFormat="1" ht="35.1" customHeight="1" thickTop="1" x14ac:dyDescent="0.2">
      <c r="A399" s="215" t="s">
        <v>274</v>
      </c>
      <c r="B399" s="215"/>
      <c r="C399" s="215"/>
      <c r="D399" s="211"/>
      <c r="E399" s="689"/>
      <c r="F399" s="690"/>
      <c r="G399" s="690"/>
      <c r="H399" s="690"/>
      <c r="I399" s="690"/>
      <c r="J399" s="690"/>
      <c r="K399" s="690"/>
      <c r="L399" s="690"/>
      <c r="M399" s="690"/>
      <c r="N399" s="691"/>
      <c r="O399" s="345"/>
    </row>
    <row r="400" spans="1:15" s="346" customFormat="1" ht="35.1" customHeight="1" x14ac:dyDescent="0.2">
      <c r="A400" s="211"/>
      <c r="B400" s="211"/>
      <c r="C400" s="211"/>
      <c r="D400" s="211"/>
      <c r="E400" s="692"/>
      <c r="F400" s="693"/>
      <c r="G400" s="693"/>
      <c r="H400" s="693"/>
      <c r="I400" s="693"/>
      <c r="J400" s="693"/>
      <c r="K400" s="693"/>
      <c r="L400" s="693"/>
      <c r="M400" s="693"/>
      <c r="N400" s="694"/>
      <c r="O400" s="345"/>
    </row>
    <row r="401" spans="1:15" s="346" customFormat="1" ht="35.1" customHeight="1" thickBot="1" x14ac:dyDescent="0.25">
      <c r="A401" s="211"/>
      <c r="B401" s="211"/>
      <c r="C401" s="211"/>
      <c r="D401" s="211"/>
      <c r="E401" s="695"/>
      <c r="F401" s="696"/>
      <c r="G401" s="696"/>
      <c r="H401" s="696"/>
      <c r="I401" s="696"/>
      <c r="J401" s="696"/>
      <c r="K401" s="696"/>
      <c r="L401" s="696"/>
      <c r="M401" s="696"/>
      <c r="N401" s="697"/>
      <c r="O401" s="345"/>
    </row>
    <row r="402" spans="1:15" s="346" customFormat="1" ht="14.25" x14ac:dyDescent="0.2">
      <c r="A402" s="339"/>
      <c r="B402" s="253"/>
      <c r="C402" s="253"/>
      <c r="D402" s="254"/>
      <c r="E402" s="254"/>
      <c r="F402" s="254"/>
      <c r="G402" s="254"/>
      <c r="H402" s="254"/>
      <c r="I402" s="254"/>
      <c r="J402" s="255"/>
      <c r="K402" s="255"/>
      <c r="L402" s="255"/>
      <c r="M402" s="211"/>
      <c r="N402" s="211"/>
      <c r="O402" s="345"/>
    </row>
    <row r="403" spans="1:15" s="346" customFormat="1" ht="14.25" x14ac:dyDescent="0.2">
      <c r="A403" s="339"/>
      <c r="B403" s="253"/>
      <c r="C403" s="253"/>
      <c r="D403" s="254"/>
      <c r="E403" s="254"/>
      <c r="F403" s="254"/>
      <c r="G403" s="254"/>
      <c r="H403" s="254"/>
      <c r="I403" s="254"/>
      <c r="J403" s="255"/>
      <c r="K403" s="255"/>
      <c r="L403" s="255"/>
      <c r="M403" s="211"/>
      <c r="N403" s="211"/>
      <c r="O403" s="345"/>
    </row>
    <row r="404" spans="1:15" s="346" customFormat="1" ht="14.25" x14ac:dyDescent="0.2">
      <c r="A404" s="242"/>
      <c r="B404" s="242"/>
      <c r="C404" s="242"/>
      <c r="D404" s="242"/>
      <c r="E404" s="242"/>
      <c r="F404" s="242"/>
      <c r="G404" s="242"/>
      <c r="H404" s="242"/>
      <c r="I404" s="242"/>
      <c r="J404" s="242"/>
      <c r="K404" s="242"/>
      <c r="L404" s="242"/>
      <c r="M404" s="242"/>
      <c r="N404" s="242"/>
      <c r="O404" s="345"/>
    </row>
    <row r="405" spans="1:15" s="346" customFormat="1" ht="14.25" x14ac:dyDescent="0.2">
      <c r="A405" s="243" t="s">
        <v>402</v>
      </c>
      <c r="B405" s="242"/>
      <c r="C405" s="242"/>
      <c r="D405" s="585" t="e">
        <f>IF(#REF!&lt;&gt;"",#REF!,"")</f>
        <v>#REF!</v>
      </c>
      <c r="E405" s="586"/>
      <c r="F405" s="586"/>
      <c r="G405" s="586"/>
      <c r="H405" s="586"/>
      <c r="I405" s="586"/>
      <c r="J405" s="586"/>
      <c r="K405" s="586"/>
      <c r="L405" s="586"/>
      <c r="M405" s="587"/>
      <c r="N405" s="242"/>
      <c r="O405" s="345"/>
    </row>
    <row r="406" spans="1:15" s="346" customFormat="1" ht="14.25" x14ac:dyDescent="0.2">
      <c r="A406" s="242"/>
      <c r="B406" s="242"/>
      <c r="C406" s="242"/>
      <c r="D406" s="242"/>
      <c r="E406" s="242"/>
      <c r="F406" s="242"/>
      <c r="G406" s="242"/>
      <c r="H406" s="242"/>
      <c r="I406" s="242"/>
      <c r="J406" s="242"/>
      <c r="K406" s="242"/>
      <c r="L406" s="242"/>
      <c r="M406" s="242"/>
      <c r="N406" s="242"/>
      <c r="O406" s="345"/>
    </row>
    <row r="407" spans="1:15" s="346" customFormat="1" ht="14.25" x14ac:dyDescent="0.2">
      <c r="A407" s="218"/>
      <c r="B407" s="218"/>
      <c r="C407" s="218"/>
      <c r="D407" s="218"/>
      <c r="E407" s="218"/>
      <c r="F407" s="218"/>
      <c r="G407" s="218"/>
      <c r="H407" s="218"/>
      <c r="I407" s="218"/>
      <c r="J407" s="218"/>
      <c r="K407" s="218"/>
      <c r="L407" s="218"/>
      <c r="M407" s="218"/>
      <c r="N407" s="218"/>
      <c r="O407" s="345"/>
    </row>
    <row r="408" spans="1:15" s="346" customFormat="1" ht="14.25" x14ac:dyDescent="0.2">
      <c r="A408" s="215" t="s">
        <v>13</v>
      </c>
      <c r="B408" s="588" t="e">
        <f>IF(#REF!&lt;&gt;"",#REF!,"")</f>
        <v>#REF!</v>
      </c>
      <c r="C408" s="588"/>
      <c r="D408" s="588"/>
      <c r="E408" s="588"/>
      <c r="F408" s="588"/>
      <c r="G408" s="588"/>
      <c r="H408" s="588"/>
      <c r="I408" s="588"/>
      <c r="J408" s="588"/>
      <c r="K408" s="588"/>
      <c r="L408" s="588"/>
      <c r="M408" s="588"/>
      <c r="N408" s="588"/>
      <c r="O408" s="345"/>
    </row>
    <row r="409" spans="1:15" s="346" customFormat="1" ht="15" thickBot="1" x14ac:dyDescent="0.25">
      <c r="A409" s="215"/>
      <c r="B409" s="216"/>
      <c r="C409" s="216"/>
      <c r="D409" s="216"/>
      <c r="E409" s="216"/>
      <c r="F409" s="216"/>
      <c r="G409" s="216"/>
      <c r="H409" s="216"/>
      <c r="I409" s="216"/>
      <c r="J409" s="216"/>
      <c r="K409" s="216"/>
      <c r="L409" s="216"/>
      <c r="M409" s="216"/>
      <c r="N409" s="216"/>
      <c r="O409" s="345"/>
    </row>
    <row r="410" spans="1:15" s="346" customFormat="1" ht="15.75" thickTop="1" thickBot="1" x14ac:dyDescent="0.25">
      <c r="A410" s="215" t="s">
        <v>157</v>
      </c>
      <c r="B410" s="344"/>
      <c r="C410" s="234"/>
      <c r="D410" s="256" t="s">
        <v>198</v>
      </c>
      <c r="E410" s="189" t="e">
        <f>IF(#REF!&lt;&gt;"",#REF!,"")</f>
        <v>#REF!</v>
      </c>
      <c r="F410" s="234"/>
      <c r="G410" s="238" t="s">
        <v>158</v>
      </c>
      <c r="H410" s="190"/>
      <c r="I410" s="209"/>
      <c r="J410" s="209"/>
      <c r="K410" s="209"/>
      <c r="L410" s="209"/>
      <c r="M410" s="209"/>
      <c r="N410" s="209"/>
      <c r="O410" s="345"/>
    </row>
    <row r="411" spans="1:15" s="346" customFormat="1" ht="15" thickTop="1" x14ac:dyDescent="0.2">
      <c r="A411" s="324"/>
      <c r="B411" s="255"/>
      <c r="C411" s="234"/>
      <c r="D411" s="234"/>
      <c r="E411" s="234"/>
      <c r="F411" s="234"/>
      <c r="G411" s="209"/>
      <c r="H411" s="209"/>
      <c r="I411" s="209"/>
      <c r="J411" s="209"/>
      <c r="K411" s="209"/>
      <c r="L411" s="209"/>
      <c r="M411" s="209"/>
      <c r="N411" s="209"/>
      <c r="O411" s="345"/>
    </row>
    <row r="412" spans="1:15" s="346" customFormat="1" ht="15" thickBot="1" x14ac:dyDescent="0.25">
      <c r="A412" s="324" t="s">
        <v>199</v>
      </c>
      <c r="B412" s="255"/>
      <c r="C412" s="234"/>
      <c r="D412" s="234"/>
      <c r="E412" s="234"/>
      <c r="F412" s="234"/>
      <c r="G412" s="209"/>
      <c r="H412" s="209"/>
      <c r="I412" s="209"/>
      <c r="J412" s="209"/>
      <c r="K412" s="209"/>
      <c r="L412" s="209"/>
      <c r="M412" s="209"/>
      <c r="N412" s="209"/>
      <c r="O412" s="345"/>
    </row>
    <row r="413" spans="1:15" s="346" customFormat="1" ht="35.1" customHeight="1" thickTop="1" x14ac:dyDescent="0.2">
      <c r="A413" s="247"/>
      <c r="B413" s="689"/>
      <c r="C413" s="690"/>
      <c r="D413" s="690"/>
      <c r="E413" s="690"/>
      <c r="F413" s="690"/>
      <c r="G413" s="690"/>
      <c r="H413" s="690"/>
      <c r="I413" s="690"/>
      <c r="J413" s="690"/>
      <c r="K413" s="690"/>
      <c r="L413" s="690"/>
      <c r="M413" s="690"/>
      <c r="N413" s="691"/>
      <c r="O413" s="345"/>
    </row>
    <row r="414" spans="1:15" s="346" customFormat="1" ht="35.1" customHeight="1" x14ac:dyDescent="0.2">
      <c r="A414" s="209"/>
      <c r="B414" s="692"/>
      <c r="C414" s="693"/>
      <c r="D414" s="693"/>
      <c r="E414" s="693"/>
      <c r="F414" s="693"/>
      <c r="G414" s="693"/>
      <c r="H414" s="693"/>
      <c r="I414" s="693"/>
      <c r="J414" s="693"/>
      <c r="K414" s="693"/>
      <c r="L414" s="693"/>
      <c r="M414" s="693"/>
      <c r="N414" s="694"/>
      <c r="O414" s="345"/>
    </row>
    <row r="415" spans="1:15" s="346" customFormat="1" ht="35.1" customHeight="1" thickBot="1" x14ac:dyDescent="0.25">
      <c r="A415" s="209"/>
      <c r="B415" s="698"/>
      <c r="C415" s="699"/>
      <c r="D415" s="699"/>
      <c r="E415" s="699"/>
      <c r="F415" s="699"/>
      <c r="G415" s="699"/>
      <c r="H415" s="699"/>
      <c r="I415" s="699"/>
      <c r="J415" s="699"/>
      <c r="K415" s="699"/>
      <c r="L415" s="699"/>
      <c r="M415" s="699"/>
      <c r="N415" s="700"/>
      <c r="O415" s="345"/>
    </row>
    <row r="416" spans="1:15" s="346" customFormat="1" ht="15.75" thickTop="1" thickBot="1" x14ac:dyDescent="0.25">
      <c r="A416" s="209"/>
      <c r="B416" s="248"/>
      <c r="C416" s="248"/>
      <c r="D416" s="248"/>
      <c r="E416" s="248"/>
      <c r="F416" s="248"/>
      <c r="G416" s="248"/>
      <c r="H416" s="248"/>
      <c r="I416" s="248"/>
      <c r="J416" s="248"/>
      <c r="K416" s="248"/>
      <c r="L416" s="248"/>
      <c r="M416" s="248"/>
      <c r="N416" s="248"/>
      <c r="O416" s="345"/>
    </row>
    <row r="417" spans="1:15" s="346" customFormat="1" ht="15.75" thickTop="1" thickBot="1" x14ac:dyDescent="0.25">
      <c r="A417" s="215" t="s">
        <v>14</v>
      </c>
      <c r="B417" s="209"/>
      <c r="C417" s="209"/>
      <c r="D417" s="334" t="e">
        <f>IF(#REF!&lt;&gt;"",#REF!,"")</f>
        <v>#REF!</v>
      </c>
      <c r="E417" s="209"/>
      <c r="F417" s="209"/>
      <c r="G417" s="215" t="s">
        <v>15</v>
      </c>
      <c r="H417" s="209"/>
      <c r="I417" s="21"/>
      <c r="J417" s="209"/>
      <c r="K417" s="209"/>
      <c r="L417" s="209"/>
      <c r="M417" s="209"/>
      <c r="N417" s="209"/>
      <c r="O417" s="345"/>
    </row>
    <row r="418" spans="1:15" s="346" customFormat="1" ht="15" thickTop="1" x14ac:dyDescent="0.2">
      <c r="A418" s="209"/>
      <c r="B418" s="209"/>
      <c r="C418" s="209"/>
      <c r="D418" s="209"/>
      <c r="E418" s="209"/>
      <c r="F418" s="209"/>
      <c r="G418" s="209"/>
      <c r="H418" s="209"/>
      <c r="I418" s="209"/>
      <c r="J418" s="209"/>
      <c r="K418" s="209"/>
      <c r="L418" s="209"/>
      <c r="M418" s="209"/>
      <c r="N418" s="209"/>
      <c r="O418" s="345"/>
    </row>
    <row r="419" spans="1:15" s="346" customFormat="1" ht="15" thickBot="1" x14ac:dyDescent="0.25">
      <c r="A419" s="225" t="s">
        <v>16</v>
      </c>
      <c r="B419" s="209"/>
      <c r="C419" s="209"/>
      <c r="D419" s="209"/>
      <c r="E419" s="209"/>
      <c r="F419" s="209"/>
      <c r="G419" s="209"/>
      <c r="H419" s="209"/>
      <c r="I419" s="209"/>
      <c r="J419" s="209"/>
      <c r="K419" s="209"/>
      <c r="L419" s="209"/>
      <c r="M419" s="209"/>
      <c r="N419" s="209"/>
      <c r="O419" s="345"/>
    </row>
    <row r="420" spans="1:15" s="346" customFormat="1" ht="35.1" customHeight="1" thickTop="1" x14ac:dyDescent="0.2">
      <c r="A420" s="209"/>
      <c r="B420" s="589"/>
      <c r="C420" s="590"/>
      <c r="D420" s="590"/>
      <c r="E420" s="590"/>
      <c r="F420" s="590"/>
      <c r="G420" s="590"/>
      <c r="H420" s="590"/>
      <c r="I420" s="590"/>
      <c r="J420" s="590"/>
      <c r="K420" s="590"/>
      <c r="L420" s="590"/>
      <c r="M420" s="590"/>
      <c r="N420" s="591"/>
      <c r="O420" s="345"/>
    </row>
    <row r="421" spans="1:15" s="346" customFormat="1" ht="35.1" customHeight="1" x14ac:dyDescent="0.2">
      <c r="A421" s="209"/>
      <c r="B421" s="592"/>
      <c r="C421" s="593"/>
      <c r="D421" s="593"/>
      <c r="E421" s="593"/>
      <c r="F421" s="593"/>
      <c r="G421" s="593"/>
      <c r="H421" s="593"/>
      <c r="I421" s="593"/>
      <c r="J421" s="593"/>
      <c r="K421" s="593"/>
      <c r="L421" s="593"/>
      <c r="M421" s="593"/>
      <c r="N421" s="594"/>
      <c r="O421" s="345"/>
    </row>
    <row r="422" spans="1:15" s="346" customFormat="1" ht="35.1" customHeight="1" thickBot="1" x14ac:dyDescent="0.25">
      <c r="A422" s="219"/>
      <c r="B422" s="595"/>
      <c r="C422" s="596"/>
      <c r="D422" s="596"/>
      <c r="E422" s="596"/>
      <c r="F422" s="596"/>
      <c r="G422" s="596"/>
      <c r="H422" s="596"/>
      <c r="I422" s="596"/>
      <c r="J422" s="596"/>
      <c r="K422" s="596"/>
      <c r="L422" s="596"/>
      <c r="M422" s="596"/>
      <c r="N422" s="597"/>
      <c r="O422" s="345"/>
    </row>
    <row r="423" spans="1:15" s="346" customFormat="1" ht="15" thickTop="1" x14ac:dyDescent="0.2">
      <c r="A423" s="241"/>
      <c r="B423" s="235"/>
      <c r="C423" s="235"/>
      <c r="D423" s="235"/>
      <c r="E423" s="235"/>
      <c r="F423" s="235"/>
      <c r="G423" s="235"/>
      <c r="H423" s="235"/>
      <c r="I423" s="235"/>
      <c r="J423" s="235"/>
      <c r="K423" s="235"/>
      <c r="L423" s="235"/>
      <c r="M423" s="235"/>
      <c r="N423" s="235"/>
      <c r="O423" s="345"/>
    </row>
    <row r="424" spans="1:15" s="346" customFormat="1" ht="15" thickBot="1" x14ac:dyDescent="0.25">
      <c r="A424" s="224" t="s">
        <v>239</v>
      </c>
      <c r="B424" s="235"/>
      <c r="C424" s="235"/>
      <c r="D424" s="235"/>
      <c r="E424" s="235"/>
      <c r="F424" s="235"/>
      <c r="G424" s="235"/>
      <c r="H424" s="235"/>
      <c r="I424" s="235"/>
      <c r="J424" s="235"/>
      <c r="K424" s="235"/>
      <c r="L424" s="235"/>
      <c r="M424" s="235"/>
      <c r="N424" s="235"/>
      <c r="O424" s="345"/>
    </row>
    <row r="425" spans="1:15" s="346" customFormat="1" ht="35.1" customHeight="1" thickTop="1" x14ac:dyDescent="0.2">
      <c r="A425" s="241"/>
      <c r="B425" s="589"/>
      <c r="C425" s="590"/>
      <c r="D425" s="590"/>
      <c r="E425" s="590"/>
      <c r="F425" s="590"/>
      <c r="G425" s="590"/>
      <c r="H425" s="590"/>
      <c r="I425" s="590"/>
      <c r="J425" s="590"/>
      <c r="K425" s="590"/>
      <c r="L425" s="590"/>
      <c r="M425" s="590"/>
      <c r="N425" s="591"/>
      <c r="O425" s="345"/>
    </row>
    <row r="426" spans="1:15" s="346" customFormat="1" ht="35.1" customHeight="1" x14ac:dyDescent="0.2">
      <c r="A426" s="241"/>
      <c r="B426" s="592"/>
      <c r="C426" s="593"/>
      <c r="D426" s="593"/>
      <c r="E426" s="593"/>
      <c r="F426" s="593"/>
      <c r="G426" s="593"/>
      <c r="H426" s="593"/>
      <c r="I426" s="593"/>
      <c r="J426" s="593"/>
      <c r="K426" s="593"/>
      <c r="L426" s="593"/>
      <c r="M426" s="593"/>
      <c r="N426" s="594"/>
      <c r="O426" s="345"/>
    </row>
    <row r="427" spans="1:15" s="346" customFormat="1" ht="35.1" customHeight="1" thickBot="1" x14ac:dyDescent="0.25">
      <c r="A427" s="241"/>
      <c r="B427" s="595"/>
      <c r="C427" s="596"/>
      <c r="D427" s="596"/>
      <c r="E427" s="596"/>
      <c r="F427" s="596"/>
      <c r="G427" s="596"/>
      <c r="H427" s="596"/>
      <c r="I427" s="596"/>
      <c r="J427" s="596"/>
      <c r="K427" s="596"/>
      <c r="L427" s="596"/>
      <c r="M427" s="596"/>
      <c r="N427" s="597"/>
      <c r="O427" s="345"/>
    </row>
    <row r="428" spans="1:15" s="346" customFormat="1" ht="15.75" thickTop="1" thickBot="1" x14ac:dyDescent="0.25">
      <c r="A428" s="241"/>
      <c r="B428" s="235"/>
      <c r="C428" s="235"/>
      <c r="D428" s="235"/>
      <c r="E428" s="235"/>
      <c r="F428" s="235"/>
      <c r="G428" s="235"/>
      <c r="H428" s="235"/>
      <c r="I428" s="235"/>
      <c r="J428" s="235"/>
      <c r="K428" s="235"/>
      <c r="L428" s="235"/>
      <c r="M428" s="235"/>
      <c r="N428" s="235"/>
      <c r="O428" s="345"/>
    </row>
    <row r="429" spans="1:15" s="346" customFormat="1" ht="15.75" thickTop="1" thickBot="1" x14ac:dyDescent="0.25">
      <c r="A429" s="224" t="s">
        <v>200</v>
      </c>
      <c r="B429" s="235"/>
      <c r="C429" s="235"/>
      <c r="D429" s="235"/>
      <c r="E429" s="335" t="s">
        <v>201</v>
      </c>
      <c r="F429" s="189" t="e">
        <f>IF(#REF!&lt;&gt;"",#REF!,"")</f>
        <v>#REF!</v>
      </c>
      <c r="G429" s="235"/>
      <c r="H429" s="335" t="s">
        <v>251</v>
      </c>
      <c r="I429" s="192"/>
      <c r="J429" s="336" t="s">
        <v>265</v>
      </c>
      <c r="K429" s="190"/>
      <c r="L429" s="669" t="s">
        <v>266</v>
      </c>
      <c r="M429" s="670"/>
      <c r="N429" s="190"/>
      <c r="O429" s="345"/>
    </row>
    <row r="430" spans="1:15" s="346" customFormat="1" ht="15" thickTop="1" x14ac:dyDescent="0.2">
      <c r="A430" s="241"/>
      <c r="B430" s="235"/>
      <c r="C430" s="235"/>
      <c r="D430" s="235"/>
      <c r="E430" s="235"/>
      <c r="F430" s="235"/>
      <c r="G430" s="235"/>
      <c r="H430" s="235"/>
      <c r="I430" s="235"/>
      <c r="J430" s="235"/>
      <c r="K430" s="235"/>
      <c r="L430" s="235"/>
      <c r="M430" s="235"/>
      <c r="N430" s="235"/>
      <c r="O430" s="345"/>
    </row>
    <row r="431" spans="1:15" s="346" customFormat="1" ht="15" thickBot="1" x14ac:dyDescent="0.25">
      <c r="A431" s="337" t="s">
        <v>202</v>
      </c>
      <c r="B431" s="251"/>
      <c r="C431" s="251"/>
      <c r="D431" s="251"/>
      <c r="E431" s="251"/>
      <c r="F431" s="251"/>
      <c r="G431" s="251"/>
      <c r="H431" s="251"/>
      <c r="I431" s="251"/>
      <c r="J431" s="251"/>
      <c r="K431" s="235"/>
      <c r="L431" s="235"/>
      <c r="M431" s="235"/>
      <c r="N431" s="235"/>
      <c r="O431" s="345"/>
    </row>
    <row r="432" spans="1:15" s="346" customFormat="1" ht="35.1" customHeight="1" thickTop="1" x14ac:dyDescent="0.2">
      <c r="A432" s="251"/>
      <c r="B432" s="589"/>
      <c r="C432" s="590"/>
      <c r="D432" s="590"/>
      <c r="E432" s="590"/>
      <c r="F432" s="590"/>
      <c r="G432" s="590"/>
      <c r="H432" s="590"/>
      <c r="I432" s="590"/>
      <c r="J432" s="590"/>
      <c r="K432" s="590"/>
      <c r="L432" s="590"/>
      <c r="M432" s="590"/>
      <c r="N432" s="591"/>
      <c r="O432" s="345"/>
    </row>
    <row r="433" spans="1:15" s="346" customFormat="1" ht="35.1" customHeight="1" x14ac:dyDescent="0.2">
      <c r="A433" s="251"/>
      <c r="B433" s="592"/>
      <c r="C433" s="593"/>
      <c r="D433" s="593"/>
      <c r="E433" s="593"/>
      <c r="F433" s="593"/>
      <c r="G433" s="593"/>
      <c r="H433" s="593"/>
      <c r="I433" s="593"/>
      <c r="J433" s="593"/>
      <c r="K433" s="593"/>
      <c r="L433" s="593"/>
      <c r="M433" s="593"/>
      <c r="N433" s="594"/>
      <c r="O433" s="345"/>
    </row>
    <row r="434" spans="1:15" s="346" customFormat="1" ht="35.1" customHeight="1" thickBot="1" x14ac:dyDescent="0.25">
      <c r="A434" s="251"/>
      <c r="B434" s="595"/>
      <c r="C434" s="596"/>
      <c r="D434" s="596"/>
      <c r="E434" s="596"/>
      <c r="F434" s="596"/>
      <c r="G434" s="596"/>
      <c r="H434" s="596"/>
      <c r="I434" s="596"/>
      <c r="J434" s="596"/>
      <c r="K434" s="596"/>
      <c r="L434" s="596"/>
      <c r="M434" s="596"/>
      <c r="N434" s="597"/>
      <c r="O434" s="345"/>
    </row>
    <row r="435" spans="1:15" s="346" customFormat="1" ht="15" thickTop="1" x14ac:dyDescent="0.2">
      <c r="A435" s="251"/>
      <c r="B435" s="251"/>
      <c r="C435" s="251"/>
      <c r="D435" s="251"/>
      <c r="E435" s="251"/>
      <c r="F435" s="251"/>
      <c r="G435" s="251"/>
      <c r="H435" s="251"/>
      <c r="I435" s="251"/>
      <c r="J435" s="251"/>
      <c r="K435" s="211"/>
      <c r="L435" s="211"/>
      <c r="M435" s="211"/>
      <c r="N435" s="211"/>
      <c r="O435" s="345"/>
    </row>
    <row r="436" spans="1:15" s="346" customFormat="1" ht="14.25" x14ac:dyDescent="0.2">
      <c r="A436" s="224" t="s">
        <v>255</v>
      </c>
      <c r="B436" s="211"/>
      <c r="C436" s="211"/>
      <c r="D436" s="211"/>
      <c r="E436" s="211"/>
      <c r="F436" s="211"/>
      <c r="G436" s="211"/>
      <c r="H436" s="211"/>
      <c r="I436" s="211"/>
      <c r="J436" s="211"/>
      <c r="K436" s="211"/>
      <c r="L436" s="211"/>
      <c r="M436" s="211"/>
      <c r="N436" s="211"/>
      <c r="O436" s="345"/>
    </row>
    <row r="437" spans="1:15" s="346" customFormat="1" ht="14.25" x14ac:dyDescent="0.2">
      <c r="A437" s="211"/>
      <c r="B437" s="211"/>
      <c r="C437" s="211"/>
      <c r="D437" s="211"/>
      <c r="E437" s="211"/>
      <c r="F437" s="211"/>
      <c r="G437" s="211"/>
      <c r="H437" s="211"/>
      <c r="I437" s="211"/>
      <c r="J437" s="211"/>
      <c r="K437" s="211"/>
      <c r="L437" s="211"/>
      <c r="M437" s="211"/>
      <c r="N437" s="211"/>
      <c r="O437" s="345"/>
    </row>
    <row r="438" spans="1:15" s="240" customFormat="1" ht="29.25" customHeight="1" thickBot="1" x14ac:dyDescent="0.25">
      <c r="A438" s="211"/>
      <c r="B438" s="251"/>
      <c r="C438" s="251"/>
      <c r="D438" s="598" t="s">
        <v>249</v>
      </c>
      <c r="E438" s="598"/>
      <c r="F438" s="598" t="s">
        <v>254</v>
      </c>
      <c r="G438" s="598"/>
      <c r="H438" s="598" t="s">
        <v>250</v>
      </c>
      <c r="I438" s="598"/>
      <c r="J438" s="662" t="s">
        <v>191</v>
      </c>
      <c r="K438" s="663"/>
      <c r="L438" s="663"/>
      <c r="M438" s="663"/>
      <c r="N438" s="664"/>
    </row>
    <row r="439" spans="1:15" s="240" customFormat="1" ht="35.1" customHeight="1" thickTop="1" thickBot="1" x14ac:dyDescent="0.25">
      <c r="A439" s="211"/>
      <c r="B439" s="599"/>
      <c r="C439" s="599"/>
      <c r="D439" s="580" t="e">
        <f>IF(#REF!&lt;&gt;"",#REF!,"")</f>
        <v>#REF!</v>
      </c>
      <c r="E439" s="580"/>
      <c r="F439" s="580" t="e">
        <f>IF(#REF!&lt;&gt;"",#REF!,"")</f>
        <v>#REF!</v>
      </c>
      <c r="G439" s="580"/>
      <c r="H439" s="582"/>
      <c r="I439" s="583"/>
      <c r="J439" s="705"/>
      <c r="K439" s="706"/>
      <c r="L439" s="706"/>
      <c r="M439" s="706"/>
      <c r="N439" s="707"/>
    </row>
    <row r="440" spans="1:15" s="240" customFormat="1" ht="35.1" customHeight="1" thickTop="1" thickBot="1" x14ac:dyDescent="0.25">
      <c r="A440" s="211"/>
      <c r="B440" s="599"/>
      <c r="C440" s="600"/>
      <c r="D440" s="580" t="e">
        <f>IF(#REF!&lt;&gt;"",#REF!,"")</f>
        <v>#REF!</v>
      </c>
      <c r="E440" s="580"/>
      <c r="F440" s="580" t="e">
        <f>IF(#REF!&lt;&gt;"",#REF!,"")</f>
        <v>#REF!</v>
      </c>
      <c r="G440" s="580"/>
      <c r="H440" s="582"/>
      <c r="I440" s="583"/>
      <c r="J440" s="705"/>
      <c r="K440" s="706"/>
      <c r="L440" s="706"/>
      <c r="M440" s="706"/>
      <c r="N440" s="707"/>
    </row>
    <row r="441" spans="1:15" s="240" customFormat="1" ht="35.1" customHeight="1" thickTop="1" thickBot="1" x14ac:dyDescent="0.25">
      <c r="A441" s="211"/>
      <c r="B441" s="599"/>
      <c r="C441" s="600"/>
      <c r="D441" s="580" t="e">
        <f>IF(#REF!&lt;&gt;"",#REF!,"")</f>
        <v>#REF!</v>
      </c>
      <c r="E441" s="580"/>
      <c r="F441" s="580" t="e">
        <f>IF(#REF!&lt;&gt;"",#REF!,"")</f>
        <v>#REF!</v>
      </c>
      <c r="G441" s="580"/>
      <c r="H441" s="582"/>
      <c r="I441" s="583"/>
      <c r="J441" s="705"/>
      <c r="K441" s="706"/>
      <c r="L441" s="706"/>
      <c r="M441" s="706"/>
      <c r="N441" s="707"/>
    </row>
    <row r="442" spans="1:15" s="346" customFormat="1" ht="15" thickTop="1" x14ac:dyDescent="0.2">
      <c r="A442" s="333"/>
      <c r="O442" s="345"/>
    </row>
    <row r="443" spans="1:15" s="346" customFormat="1" ht="14.25" x14ac:dyDescent="0.2">
      <c r="A443" s="339" t="s">
        <v>247</v>
      </c>
      <c r="B443" s="253"/>
      <c r="C443" s="253"/>
      <c r="D443" s="254"/>
      <c r="E443" s="254"/>
      <c r="F443" s="254"/>
      <c r="G443" s="254"/>
      <c r="H443" s="254"/>
      <c r="I443" s="254"/>
      <c r="J443" s="255"/>
      <c r="K443" s="255"/>
      <c r="L443" s="255"/>
      <c r="M443" s="211"/>
      <c r="N443" s="211"/>
      <c r="O443" s="345"/>
    </row>
    <row r="444" spans="1:15" s="346" customFormat="1" ht="15" thickBot="1" x14ac:dyDescent="0.25">
      <c r="A444" s="339"/>
      <c r="B444" s="253"/>
      <c r="C444" s="253"/>
      <c r="D444" s="254"/>
      <c r="E444" s="254"/>
      <c r="F444" s="254"/>
      <c r="G444" s="254"/>
      <c r="H444" s="254"/>
      <c r="I444" s="254"/>
      <c r="J444" s="255"/>
      <c r="K444" s="255"/>
      <c r="L444" s="255"/>
      <c r="M444" s="211"/>
      <c r="N444" s="211"/>
      <c r="O444" s="345"/>
    </row>
    <row r="445" spans="1:15" s="346" customFormat="1" ht="15.75" thickTop="1" thickBot="1" x14ac:dyDescent="0.25">
      <c r="A445" s="215" t="s">
        <v>273</v>
      </c>
      <c r="B445" s="232"/>
      <c r="C445" s="232"/>
      <c r="D445" s="232"/>
      <c r="E445" s="188" t="e">
        <f>IF(#REF!&gt;0,#REF!,"")</f>
        <v>#REF!</v>
      </c>
      <c r="F445" s="232"/>
      <c r="G445" s="215" t="s">
        <v>382</v>
      </c>
      <c r="H445" s="232"/>
      <c r="I445" s="232"/>
      <c r="J445" s="164"/>
      <c r="K445" s="168"/>
      <c r="L445" s="232"/>
      <c r="M445" s="232"/>
      <c r="N445" s="232"/>
      <c r="O445" s="345"/>
    </row>
    <row r="446" spans="1:15" s="346" customFormat="1" ht="15" thickTop="1" x14ac:dyDescent="0.2">
      <c r="A446" s="209"/>
      <c r="B446" s="209"/>
      <c r="C446" s="209"/>
      <c r="D446" s="209"/>
      <c r="E446" s="209"/>
      <c r="F446" s="209"/>
      <c r="G446" s="209"/>
      <c r="H446" s="209"/>
      <c r="I446" s="209"/>
      <c r="J446" s="209"/>
      <c r="K446" s="209"/>
      <c r="L446" s="209"/>
      <c r="M446" s="209"/>
      <c r="N446" s="209"/>
      <c r="O446" s="345"/>
    </row>
    <row r="447" spans="1:15" s="346" customFormat="1" ht="15" thickBot="1" x14ac:dyDescent="0.25">
      <c r="A447" s="224" t="s">
        <v>231</v>
      </c>
      <c r="B447" s="211"/>
      <c r="C447" s="211"/>
      <c r="D447" s="211"/>
      <c r="E447" s="211"/>
      <c r="F447" s="211"/>
      <c r="G447" s="211"/>
      <c r="H447" s="211"/>
      <c r="I447" s="211"/>
      <c r="J447" s="211"/>
      <c r="K447" s="211"/>
      <c r="L447" s="211"/>
      <c r="M447" s="211"/>
      <c r="N447" s="211"/>
      <c r="O447" s="345"/>
    </row>
    <row r="448" spans="1:15" s="346" customFormat="1" ht="35.1" customHeight="1" thickTop="1" thickBot="1" x14ac:dyDescent="0.25">
      <c r="A448" s="340"/>
      <c r="B448" s="666"/>
      <c r="C448" s="667"/>
      <c r="D448" s="667"/>
      <c r="E448" s="667"/>
      <c r="F448" s="667"/>
      <c r="G448" s="667"/>
      <c r="H448" s="667"/>
      <c r="I448" s="667"/>
      <c r="J448" s="668"/>
      <c r="K448" s="211"/>
      <c r="L448" s="211"/>
      <c r="M448" s="211"/>
      <c r="N448" s="211"/>
      <c r="O448" s="345"/>
    </row>
    <row r="449" spans="1:15" s="346" customFormat="1" ht="15.75" thickTop="1" thickBot="1" x14ac:dyDescent="0.25">
      <c r="A449" s="211"/>
      <c r="B449" s="211"/>
      <c r="C449" s="211"/>
      <c r="D449" s="211"/>
      <c r="E449" s="211"/>
      <c r="F449" s="211"/>
      <c r="G449" s="211"/>
      <c r="H449" s="211"/>
      <c r="I449" s="211"/>
      <c r="J449" s="211"/>
      <c r="K449" s="211"/>
      <c r="L449" s="211"/>
      <c r="M449" s="211"/>
      <c r="N449" s="211"/>
      <c r="O449" s="345"/>
    </row>
    <row r="450" spans="1:15" s="346" customFormat="1" ht="35.1" customHeight="1" thickTop="1" x14ac:dyDescent="0.2">
      <c r="A450" s="215" t="s">
        <v>274</v>
      </c>
      <c r="B450" s="215"/>
      <c r="C450" s="215"/>
      <c r="D450" s="211"/>
      <c r="E450" s="689"/>
      <c r="F450" s="690"/>
      <c r="G450" s="690"/>
      <c r="H450" s="690"/>
      <c r="I450" s="690"/>
      <c r="J450" s="690"/>
      <c r="K450" s="690"/>
      <c r="L450" s="690"/>
      <c r="M450" s="690"/>
      <c r="N450" s="691"/>
      <c r="O450" s="345"/>
    </row>
    <row r="451" spans="1:15" s="346" customFormat="1" ht="35.1" customHeight="1" x14ac:dyDescent="0.2">
      <c r="A451" s="211"/>
      <c r="B451" s="211"/>
      <c r="C451" s="211"/>
      <c r="D451" s="211"/>
      <c r="E451" s="692"/>
      <c r="F451" s="693"/>
      <c r="G451" s="693"/>
      <c r="H451" s="693"/>
      <c r="I451" s="693"/>
      <c r="J451" s="693"/>
      <c r="K451" s="693"/>
      <c r="L451" s="693"/>
      <c r="M451" s="693"/>
      <c r="N451" s="694"/>
      <c r="O451" s="345"/>
    </row>
    <row r="452" spans="1:15" s="346" customFormat="1" ht="35.1" customHeight="1" thickBot="1" x14ac:dyDescent="0.25">
      <c r="A452" s="211"/>
      <c r="B452" s="211"/>
      <c r="C452" s="211"/>
      <c r="D452" s="211"/>
      <c r="E452" s="695"/>
      <c r="F452" s="696"/>
      <c r="G452" s="696"/>
      <c r="H452" s="696"/>
      <c r="I452" s="696"/>
      <c r="J452" s="696"/>
      <c r="K452" s="696"/>
      <c r="L452" s="696"/>
      <c r="M452" s="696"/>
      <c r="N452" s="697"/>
      <c r="O452" s="345"/>
    </row>
    <row r="453" spans="1:15" s="346" customFormat="1" ht="14.25" x14ac:dyDescent="0.2">
      <c r="A453" s="339"/>
      <c r="B453" s="253"/>
      <c r="C453" s="253"/>
      <c r="D453" s="254"/>
      <c r="E453" s="254"/>
      <c r="F453" s="254"/>
      <c r="G453" s="254"/>
      <c r="H453" s="254"/>
      <c r="I453" s="254"/>
      <c r="J453" s="255"/>
      <c r="K453" s="255"/>
      <c r="L453" s="255"/>
      <c r="M453" s="211"/>
      <c r="N453" s="211"/>
      <c r="O453" s="345"/>
    </row>
    <row r="454" spans="1:15" s="346" customFormat="1" ht="14.25" x14ac:dyDescent="0.2">
      <c r="A454" s="339"/>
      <c r="B454" s="253"/>
      <c r="C454" s="253"/>
      <c r="D454" s="254"/>
      <c r="E454" s="254"/>
      <c r="F454" s="254"/>
      <c r="G454" s="254"/>
      <c r="H454" s="254"/>
      <c r="I454" s="254"/>
      <c r="J454" s="255"/>
      <c r="K454" s="255"/>
      <c r="L454" s="255"/>
      <c r="M454" s="211"/>
      <c r="N454" s="211"/>
      <c r="O454" s="345"/>
    </row>
    <row r="455" spans="1:15" s="346" customFormat="1" ht="14.25" x14ac:dyDescent="0.2">
      <c r="O455" s="345"/>
    </row>
    <row r="456" spans="1:15" ht="15.95" customHeight="1" x14ac:dyDescent="0.2">
      <c r="A456" s="513" t="s">
        <v>203</v>
      </c>
      <c r="B456" s="513"/>
      <c r="C456" s="513"/>
      <c r="D456" s="513"/>
      <c r="E456" s="513"/>
      <c r="F456" s="513"/>
      <c r="G456" s="513"/>
      <c r="H456" s="513"/>
      <c r="I456" s="513"/>
      <c r="J456" s="513"/>
      <c r="K456" s="513"/>
      <c r="L456" s="513"/>
      <c r="M456" s="513"/>
      <c r="N456" s="513"/>
      <c r="O456" s="218"/>
    </row>
    <row r="457" spans="1:15" ht="15" thickBot="1" x14ac:dyDescent="0.25">
      <c r="A457" s="218"/>
      <c r="B457" s="218"/>
      <c r="C457" s="218"/>
      <c r="D457" s="218"/>
      <c r="E457" s="218"/>
      <c r="F457" s="218"/>
      <c r="G457" s="218"/>
      <c r="H457" s="218"/>
      <c r="I457" s="218"/>
      <c r="J457" s="218"/>
      <c r="K457" s="218"/>
      <c r="L457" s="218"/>
      <c r="M457" s="218"/>
      <c r="N457" s="218"/>
      <c r="O457" s="218"/>
    </row>
    <row r="458" spans="1:15" ht="24.95" customHeight="1" thickTop="1" thickBot="1" x14ac:dyDescent="0.25">
      <c r="A458" s="217" t="s">
        <v>204</v>
      </c>
      <c r="B458" s="239"/>
      <c r="C458" s="239"/>
      <c r="D458" s="19"/>
      <c r="E458" s="239"/>
      <c r="F458" s="239"/>
      <c r="G458" s="239"/>
      <c r="H458" s="218"/>
      <c r="I458" s="218"/>
      <c r="J458" s="218"/>
      <c r="K458" s="218"/>
      <c r="L458" s="218"/>
      <c r="M458" s="218"/>
      <c r="N458" s="218"/>
      <c r="O458" s="218"/>
    </row>
    <row r="459" spans="1:15" ht="9.9499999999999993" customHeight="1" thickTop="1" thickBot="1" x14ac:dyDescent="0.25">
      <c r="A459" s="218"/>
      <c r="B459" s="218"/>
      <c r="C459" s="218"/>
      <c r="D459" s="218"/>
      <c r="E459" s="218"/>
      <c r="F459" s="218"/>
      <c r="G459" s="218"/>
      <c r="H459" s="218"/>
      <c r="I459" s="218"/>
      <c r="J459" s="218"/>
      <c r="K459" s="218"/>
      <c r="L459" s="218"/>
      <c r="M459" s="218"/>
      <c r="N459" s="218"/>
      <c r="O459" s="218"/>
    </row>
    <row r="460" spans="1:15" ht="20.100000000000001" customHeight="1" thickTop="1" x14ac:dyDescent="0.2">
      <c r="A460" s="215" t="s">
        <v>243</v>
      </c>
      <c r="D460" s="589"/>
      <c r="E460" s="590"/>
      <c r="F460" s="590"/>
      <c r="G460" s="590"/>
      <c r="H460" s="590"/>
      <c r="I460" s="590"/>
      <c r="J460" s="590"/>
      <c r="K460" s="590"/>
      <c r="L460" s="590"/>
      <c r="M460" s="591"/>
      <c r="N460" s="218"/>
      <c r="O460" s="218"/>
    </row>
    <row r="461" spans="1:15" ht="20.100000000000001" customHeight="1" x14ac:dyDescent="0.2">
      <c r="A461" s="219"/>
      <c r="D461" s="592"/>
      <c r="E461" s="593"/>
      <c r="F461" s="593"/>
      <c r="G461" s="593"/>
      <c r="H461" s="593"/>
      <c r="I461" s="593"/>
      <c r="J461" s="593"/>
      <c r="K461" s="593"/>
      <c r="L461" s="593"/>
      <c r="M461" s="594"/>
      <c r="N461" s="218"/>
      <c r="O461" s="218"/>
    </row>
    <row r="462" spans="1:15" ht="20.100000000000001" customHeight="1" x14ac:dyDescent="0.2">
      <c r="A462" s="219"/>
      <c r="D462" s="592"/>
      <c r="E462" s="593"/>
      <c r="F462" s="593"/>
      <c r="G462" s="593"/>
      <c r="H462" s="593"/>
      <c r="I462" s="593"/>
      <c r="J462" s="593"/>
      <c r="K462" s="593"/>
      <c r="L462" s="593"/>
      <c r="M462" s="594"/>
      <c r="N462" s="218"/>
      <c r="O462" s="218"/>
    </row>
    <row r="463" spans="1:15" ht="20.100000000000001" customHeight="1" x14ac:dyDescent="0.2">
      <c r="A463" s="219"/>
      <c r="D463" s="592"/>
      <c r="E463" s="593"/>
      <c r="F463" s="593"/>
      <c r="G463" s="593"/>
      <c r="H463" s="593"/>
      <c r="I463" s="593"/>
      <c r="J463" s="593"/>
      <c r="K463" s="593"/>
      <c r="L463" s="593"/>
      <c r="M463" s="594"/>
      <c r="N463" s="218"/>
      <c r="O463" s="218"/>
    </row>
    <row r="464" spans="1:15" ht="20.100000000000001" customHeight="1" x14ac:dyDescent="0.2">
      <c r="A464" s="219"/>
      <c r="D464" s="592"/>
      <c r="E464" s="593"/>
      <c r="F464" s="593"/>
      <c r="G464" s="593"/>
      <c r="H464" s="593"/>
      <c r="I464" s="593"/>
      <c r="J464" s="593"/>
      <c r="K464" s="593"/>
      <c r="L464" s="593"/>
      <c r="M464" s="594"/>
      <c r="N464" s="218"/>
      <c r="O464" s="218"/>
    </row>
    <row r="465" spans="1:15" ht="20.100000000000001" customHeight="1" thickBot="1" x14ac:dyDescent="0.25">
      <c r="A465" s="219"/>
      <c r="D465" s="595"/>
      <c r="E465" s="596"/>
      <c r="F465" s="596"/>
      <c r="G465" s="596"/>
      <c r="H465" s="596"/>
      <c r="I465" s="596"/>
      <c r="J465" s="596"/>
      <c r="K465" s="596"/>
      <c r="L465" s="596"/>
      <c r="M465" s="597"/>
      <c r="N465" s="218"/>
      <c r="O465" s="218"/>
    </row>
    <row r="466" spans="1:15" s="211" customFormat="1" ht="20.100000000000001" customHeight="1" thickTop="1" thickBot="1" x14ac:dyDescent="0.25">
      <c r="A466" s="241"/>
      <c r="D466" s="235"/>
      <c r="E466" s="235"/>
      <c r="F466" s="235"/>
      <c r="G466" s="235"/>
      <c r="H466" s="235"/>
      <c r="I466" s="235"/>
      <c r="J466" s="235"/>
      <c r="K466" s="235"/>
      <c r="L466" s="235"/>
      <c r="M466" s="235"/>
      <c r="N466" s="332"/>
      <c r="O466" s="332"/>
    </row>
    <row r="467" spans="1:15" s="211" customFormat="1" ht="20.100000000000001" customHeight="1" thickTop="1" thickBot="1" x14ac:dyDescent="0.25">
      <c r="A467" s="217" t="s">
        <v>205</v>
      </c>
      <c r="B467" s="239"/>
      <c r="C467" s="239"/>
      <c r="D467" s="19"/>
      <c r="E467" s="239"/>
      <c r="F467" s="239"/>
      <c r="G467" s="239"/>
      <c r="H467" s="218"/>
      <c r="I467" s="218"/>
      <c r="J467" s="218"/>
      <c r="K467" s="218"/>
      <c r="L467" s="218"/>
      <c r="M467" s="218"/>
      <c r="N467" s="332"/>
      <c r="O467" s="332"/>
    </row>
    <row r="468" spans="1:15" s="211" customFormat="1" ht="20.100000000000001" customHeight="1" thickTop="1" thickBot="1" x14ac:dyDescent="0.25">
      <c r="A468" s="218"/>
      <c r="B468" s="218"/>
      <c r="C468" s="218"/>
      <c r="D468" s="218"/>
      <c r="E468" s="218"/>
      <c r="F468" s="218"/>
      <c r="G468" s="218"/>
      <c r="H468" s="218"/>
      <c r="I468" s="218"/>
      <c r="J468" s="218"/>
      <c r="K468" s="218"/>
      <c r="L468" s="218"/>
      <c r="M468" s="218"/>
      <c r="N468" s="332"/>
      <c r="O468" s="332"/>
    </row>
    <row r="469" spans="1:15" s="211" customFormat="1" ht="20.100000000000001" customHeight="1" thickTop="1" x14ac:dyDescent="0.2">
      <c r="A469" s="215" t="s">
        <v>243</v>
      </c>
      <c r="B469" s="209"/>
      <c r="C469" s="209"/>
      <c r="D469" s="589"/>
      <c r="E469" s="590"/>
      <c r="F469" s="590"/>
      <c r="G469" s="590"/>
      <c r="H469" s="590"/>
      <c r="I469" s="590"/>
      <c r="J469" s="590"/>
      <c r="K469" s="590"/>
      <c r="L469" s="590"/>
      <c r="M469" s="591"/>
      <c r="N469" s="332"/>
      <c r="O469" s="332"/>
    </row>
    <row r="470" spans="1:15" s="211" customFormat="1" ht="20.100000000000001" customHeight="1" x14ac:dyDescent="0.2">
      <c r="A470" s="219"/>
      <c r="B470" s="209"/>
      <c r="C470" s="209"/>
      <c r="D470" s="592"/>
      <c r="E470" s="593"/>
      <c r="F470" s="593"/>
      <c r="G470" s="593"/>
      <c r="H470" s="593"/>
      <c r="I470" s="593"/>
      <c r="J470" s="593"/>
      <c r="K470" s="593"/>
      <c r="L470" s="593"/>
      <c r="M470" s="594"/>
      <c r="N470" s="332"/>
      <c r="O470" s="332"/>
    </row>
    <row r="471" spans="1:15" s="211" customFormat="1" ht="20.100000000000001" customHeight="1" x14ac:dyDescent="0.2">
      <c r="A471" s="219"/>
      <c r="B471" s="209"/>
      <c r="C471" s="209"/>
      <c r="D471" s="592"/>
      <c r="E471" s="593"/>
      <c r="F471" s="593"/>
      <c r="G471" s="593"/>
      <c r="H471" s="593"/>
      <c r="I471" s="593"/>
      <c r="J471" s="593"/>
      <c r="K471" s="593"/>
      <c r="L471" s="593"/>
      <c r="M471" s="594"/>
      <c r="N471" s="332"/>
      <c r="O471" s="332"/>
    </row>
    <row r="472" spans="1:15" s="211" customFormat="1" ht="20.100000000000001" customHeight="1" x14ac:dyDescent="0.2">
      <c r="A472" s="219"/>
      <c r="B472" s="209"/>
      <c r="C472" s="209"/>
      <c r="D472" s="592"/>
      <c r="E472" s="593"/>
      <c r="F472" s="593"/>
      <c r="G472" s="593"/>
      <c r="H472" s="593"/>
      <c r="I472" s="593"/>
      <c r="J472" s="593"/>
      <c r="K472" s="593"/>
      <c r="L472" s="593"/>
      <c r="M472" s="594"/>
      <c r="N472" s="332"/>
      <c r="O472" s="332"/>
    </row>
    <row r="473" spans="1:15" s="211" customFormat="1" ht="20.100000000000001" customHeight="1" x14ac:dyDescent="0.2">
      <c r="A473" s="219"/>
      <c r="B473" s="209"/>
      <c r="C473" s="209"/>
      <c r="D473" s="592"/>
      <c r="E473" s="593"/>
      <c r="F473" s="593"/>
      <c r="G473" s="593"/>
      <c r="H473" s="593"/>
      <c r="I473" s="593"/>
      <c r="J473" s="593"/>
      <c r="K473" s="593"/>
      <c r="L473" s="593"/>
      <c r="M473" s="594"/>
      <c r="N473" s="332"/>
      <c r="O473" s="332"/>
    </row>
    <row r="474" spans="1:15" s="211" customFormat="1" ht="20.100000000000001" customHeight="1" thickBot="1" x14ac:dyDescent="0.25">
      <c r="A474" s="219"/>
      <c r="B474" s="209"/>
      <c r="C474" s="209"/>
      <c r="D474" s="595"/>
      <c r="E474" s="596"/>
      <c r="F474" s="596"/>
      <c r="G474" s="596"/>
      <c r="H474" s="596"/>
      <c r="I474" s="596"/>
      <c r="J474" s="596"/>
      <c r="K474" s="596"/>
      <c r="L474" s="596"/>
      <c r="M474" s="597"/>
      <c r="N474" s="332"/>
      <c r="O474" s="332"/>
    </row>
    <row r="475" spans="1:15" s="211" customFormat="1" ht="20.100000000000001" customHeight="1" thickTop="1" x14ac:dyDescent="0.2">
      <c r="A475" s="241"/>
      <c r="D475" s="235"/>
      <c r="E475" s="235"/>
      <c r="F475" s="235"/>
      <c r="G475" s="235"/>
      <c r="H475" s="235"/>
      <c r="I475" s="235"/>
      <c r="J475" s="235"/>
      <c r="K475" s="235"/>
      <c r="L475" s="235"/>
      <c r="M475" s="235"/>
      <c r="N475" s="332"/>
      <c r="O475" s="332"/>
    </row>
    <row r="476" spans="1:15" s="211" customFormat="1" ht="20.100000000000001" customHeight="1" x14ac:dyDescent="0.2">
      <c r="A476" s="224" t="s">
        <v>206</v>
      </c>
      <c r="C476" s="348" t="s">
        <v>383</v>
      </c>
      <c r="D476" s="349"/>
      <c r="E476" s="349"/>
      <c r="F476" s="349"/>
      <c r="G476" s="349"/>
      <c r="H476" s="349"/>
      <c r="I476" s="349"/>
      <c r="J476" s="349"/>
      <c r="K476" s="349"/>
      <c r="L476" s="349"/>
      <c r="M476" s="349"/>
      <c r="N476" s="350"/>
      <c r="O476" s="350"/>
    </row>
    <row r="477" spans="1:15" s="211" customFormat="1" ht="20.100000000000001" customHeight="1" x14ac:dyDescent="0.2">
      <c r="A477" s="351"/>
      <c r="D477" s="235"/>
      <c r="E477" s="235"/>
      <c r="F477" s="235"/>
      <c r="G477" s="235"/>
      <c r="H477" s="235"/>
      <c r="I477" s="235"/>
      <c r="J477" s="235"/>
      <c r="K477" s="235"/>
      <c r="L477" s="235"/>
      <c r="M477" s="235"/>
      <c r="N477" s="332"/>
      <c r="O477" s="332"/>
    </row>
    <row r="478" spans="1:15" s="211" customFormat="1" ht="20.100000000000001" customHeight="1" x14ac:dyDescent="0.2">
      <c r="A478" s="241"/>
      <c r="D478" s="235"/>
      <c r="E478" s="235"/>
      <c r="F478" s="235"/>
      <c r="G478" s="235"/>
      <c r="H478" s="235"/>
      <c r="I478" s="235"/>
      <c r="J478" s="235"/>
      <c r="K478" s="235"/>
      <c r="L478" s="235"/>
      <c r="M478" s="235"/>
      <c r="N478" s="332"/>
      <c r="O478" s="332"/>
    </row>
    <row r="479" spans="1:15" ht="15.95" customHeight="1" x14ac:dyDescent="0.2">
      <c r="A479" s="513" t="s">
        <v>232</v>
      </c>
      <c r="B479" s="513"/>
      <c r="C479" s="513"/>
      <c r="D479" s="513"/>
      <c r="E479" s="513"/>
      <c r="F479" s="513"/>
      <c r="G479" s="513"/>
      <c r="H479" s="513"/>
      <c r="I479" s="513"/>
      <c r="J479" s="513"/>
      <c r="K479" s="513"/>
      <c r="L479" s="513"/>
      <c r="M479" s="513"/>
      <c r="N479" s="513"/>
      <c r="O479" s="218"/>
    </row>
    <row r="480" spans="1:15" ht="9.9499999999999993" customHeight="1" x14ac:dyDescent="0.2">
      <c r="A480" s="218"/>
      <c r="B480" s="218"/>
      <c r="C480" s="218"/>
      <c r="D480" s="218"/>
      <c r="E480" s="218"/>
      <c r="F480" s="218"/>
      <c r="G480" s="218"/>
      <c r="H480" s="218"/>
      <c r="I480" s="218"/>
      <c r="J480" s="218"/>
      <c r="K480" s="218"/>
      <c r="L480" s="218"/>
      <c r="M480" s="218"/>
      <c r="N480" s="218"/>
      <c r="O480" s="218"/>
    </row>
    <row r="481" spans="1:15" ht="49.5" customHeight="1" thickBot="1" x14ac:dyDescent="0.25">
      <c r="A481" s="701" t="s">
        <v>18</v>
      </c>
      <c r="B481" s="702"/>
      <c r="C481" s="681" t="s">
        <v>237</v>
      </c>
      <c r="D481" s="681"/>
      <c r="E481" s="681" t="s">
        <v>215</v>
      </c>
      <c r="F481" s="681"/>
      <c r="G481" s="681" t="s">
        <v>189</v>
      </c>
      <c r="H481" s="681"/>
      <c r="I481" s="352" t="s">
        <v>207</v>
      </c>
      <c r="J481" s="715" t="s">
        <v>243</v>
      </c>
      <c r="K481" s="716"/>
      <c r="L481" s="716"/>
      <c r="M481" s="717"/>
      <c r="N481" s="218"/>
      <c r="O481" s="218"/>
    </row>
    <row r="482" spans="1:15" ht="35.1" customHeight="1" thickTop="1" thickBot="1" x14ac:dyDescent="0.25">
      <c r="A482" s="682" t="e">
        <f>IF(#REF!&lt;&gt;"",#REF!,"")</f>
        <v>#REF!</v>
      </c>
      <c r="B482" s="683"/>
      <c r="C482" s="684" t="e">
        <f>IF(#REF!&lt;&gt;"",#REF!,"")</f>
        <v>#REF!</v>
      </c>
      <c r="D482" s="683"/>
      <c r="E482" s="682" t="e">
        <f>IF(#REF!&lt;&gt;"",#REF!,"")</f>
        <v>#REF!</v>
      </c>
      <c r="F482" s="685"/>
      <c r="G482" s="682" t="e">
        <f>IF(#REF!&lt;&gt;"",#REF!,"")</f>
        <v>#REF!</v>
      </c>
      <c r="H482" s="686"/>
      <c r="I482" s="79"/>
      <c r="J482" s="718"/>
      <c r="K482" s="719"/>
      <c r="L482" s="719"/>
      <c r="M482" s="720"/>
      <c r="N482" s="218"/>
      <c r="O482" s="218"/>
    </row>
    <row r="483" spans="1:15" ht="35.1" customHeight="1" thickTop="1" thickBot="1" x14ac:dyDescent="0.25">
      <c r="A483" s="682" t="e">
        <f>IF(#REF!&lt;&gt;"",#REF!,"")</f>
        <v>#REF!</v>
      </c>
      <c r="B483" s="683"/>
      <c r="C483" s="684" t="e">
        <f>IF(#REF!&lt;&gt;"",#REF!,"")</f>
        <v>#REF!</v>
      </c>
      <c r="D483" s="683"/>
      <c r="E483" s="682" t="e">
        <f>IF(#REF!&lt;&gt;"",#REF!,"")</f>
        <v>#REF!</v>
      </c>
      <c r="F483" s="685"/>
      <c r="G483" s="682" t="e">
        <f>IF(#REF!&lt;&gt;"",#REF!,"")</f>
        <v>#REF!</v>
      </c>
      <c r="H483" s="686"/>
      <c r="I483" s="19"/>
      <c r="J483" s="718"/>
      <c r="K483" s="719"/>
      <c r="L483" s="719"/>
      <c r="M483" s="720"/>
      <c r="N483" s="218"/>
      <c r="O483" s="218"/>
    </row>
    <row r="484" spans="1:15" ht="35.1" customHeight="1" thickTop="1" thickBot="1" x14ac:dyDescent="0.25">
      <c r="A484" s="682" t="e">
        <f>IF(#REF!&lt;&gt;"",#REF!,"")</f>
        <v>#REF!</v>
      </c>
      <c r="B484" s="683"/>
      <c r="C484" s="684" t="e">
        <f>IF(#REF!&lt;&gt;"",#REF!,"")</f>
        <v>#REF!</v>
      </c>
      <c r="D484" s="683"/>
      <c r="E484" s="682" t="e">
        <f>IF(#REF!&lt;&gt;"",#REF!,"")</f>
        <v>#REF!</v>
      </c>
      <c r="F484" s="685"/>
      <c r="G484" s="682" t="e">
        <f>IF(#REF!&lt;&gt;"",#REF!,"")</f>
        <v>#REF!</v>
      </c>
      <c r="H484" s="686"/>
      <c r="I484" s="19"/>
      <c r="J484" s="718"/>
      <c r="K484" s="719"/>
      <c r="L484" s="719"/>
      <c r="M484" s="720"/>
      <c r="N484" s="218"/>
      <c r="O484" s="218"/>
    </row>
    <row r="485" spans="1:15" ht="35.1" customHeight="1" thickTop="1" thickBot="1" x14ac:dyDescent="0.25">
      <c r="A485" s="682" t="e">
        <f>IF(#REF!&lt;&gt;"",#REF!,"")</f>
        <v>#REF!</v>
      </c>
      <c r="B485" s="683"/>
      <c r="C485" s="684" t="e">
        <f>IF(#REF!&lt;&gt;"",#REF!,"")</f>
        <v>#REF!</v>
      </c>
      <c r="D485" s="683"/>
      <c r="E485" s="682" t="e">
        <f>IF(#REF!&lt;&gt;"",#REF!,"")</f>
        <v>#REF!</v>
      </c>
      <c r="F485" s="685"/>
      <c r="G485" s="682" t="e">
        <f>IF(#REF!&lt;&gt;"",#REF!,"")</f>
        <v>#REF!</v>
      </c>
      <c r="H485" s="686"/>
      <c r="I485" s="19"/>
      <c r="J485" s="718"/>
      <c r="K485" s="719"/>
      <c r="L485" s="719"/>
      <c r="M485" s="720"/>
      <c r="N485" s="218"/>
      <c r="O485" s="218"/>
    </row>
    <row r="486" spans="1:15" ht="35.1" customHeight="1" thickTop="1" thickBot="1" x14ac:dyDescent="0.25">
      <c r="A486" s="682" t="e">
        <f>IF(#REF!&lt;&gt;"",#REF!,"")</f>
        <v>#REF!</v>
      </c>
      <c r="B486" s="683"/>
      <c r="C486" s="684" t="e">
        <f>IF(#REF!&lt;&gt;"",#REF!,"")</f>
        <v>#REF!</v>
      </c>
      <c r="D486" s="683"/>
      <c r="E486" s="682" t="e">
        <f>IF(#REF!&lt;&gt;"",#REF!,"")</f>
        <v>#REF!</v>
      </c>
      <c r="F486" s="685"/>
      <c r="G486" s="682" t="e">
        <f>IF(#REF!&lt;&gt;"",#REF!,"")</f>
        <v>#REF!</v>
      </c>
      <c r="H486" s="686"/>
      <c r="I486" s="19"/>
      <c r="J486" s="718"/>
      <c r="K486" s="719"/>
      <c r="L486" s="719"/>
      <c r="M486" s="720"/>
      <c r="N486" s="218"/>
      <c r="O486" s="218"/>
    </row>
    <row r="487" spans="1:15" ht="35.1" customHeight="1" thickTop="1" thickBot="1" x14ac:dyDescent="0.25">
      <c r="A487" s="682" t="e">
        <f>IF(#REF!&lt;&gt;"",#REF!,"")</f>
        <v>#REF!</v>
      </c>
      <c r="B487" s="683"/>
      <c r="C487" s="684" t="e">
        <f>IF(#REF!&lt;&gt;"",#REF!,"")</f>
        <v>#REF!</v>
      </c>
      <c r="D487" s="683"/>
      <c r="E487" s="682" t="e">
        <f>IF(#REF!&lt;&gt;"",#REF!,"")</f>
        <v>#REF!</v>
      </c>
      <c r="F487" s="685"/>
      <c r="G487" s="682" t="e">
        <f>IF(#REF!&lt;&gt;"",#REF!,"")</f>
        <v>#REF!</v>
      </c>
      <c r="H487" s="686"/>
      <c r="I487" s="19"/>
      <c r="J487" s="718"/>
      <c r="K487" s="719"/>
      <c r="L487" s="719"/>
      <c r="M487" s="720"/>
      <c r="N487" s="218"/>
      <c r="O487" s="218"/>
    </row>
    <row r="488" spans="1:15" ht="9.9499999999999993" customHeight="1" thickTop="1" x14ac:dyDescent="0.2">
      <c r="A488" s="218"/>
      <c r="B488" s="218"/>
      <c r="C488" s="218"/>
      <c r="D488" s="218"/>
      <c r="E488" s="218"/>
      <c r="F488" s="218"/>
      <c r="G488" s="218"/>
      <c r="H488" s="218"/>
      <c r="I488" s="218"/>
      <c r="J488" s="218"/>
      <c r="K488" s="218"/>
      <c r="L488" s="218"/>
      <c r="M488" s="218"/>
      <c r="N488" s="218"/>
      <c r="O488" s="218"/>
    </row>
    <row r="489" spans="1:15" ht="9.9499999999999993" customHeight="1" thickBot="1" x14ac:dyDescent="0.25">
      <c r="A489" s="218"/>
      <c r="B489" s="218"/>
      <c r="C489" s="218"/>
      <c r="D489" s="218"/>
      <c r="E489" s="218"/>
      <c r="F489" s="218"/>
      <c r="G489" s="218"/>
      <c r="H489" s="218"/>
      <c r="I489" s="218"/>
      <c r="J489" s="218"/>
      <c r="K489" s="218"/>
      <c r="L489" s="218"/>
      <c r="M489" s="218"/>
      <c r="N489" s="218"/>
      <c r="O489" s="218"/>
    </row>
    <row r="490" spans="1:15" ht="18" customHeight="1" thickTop="1" thickBot="1" x14ac:dyDescent="0.25">
      <c r="A490" s="217" t="s">
        <v>242</v>
      </c>
      <c r="B490" s="239"/>
      <c r="C490" s="239"/>
      <c r="E490" s="19"/>
      <c r="F490" s="239"/>
      <c r="G490" s="239"/>
      <c r="H490" s="218"/>
      <c r="I490" s="218"/>
      <c r="J490" s="218"/>
      <c r="K490" s="218"/>
      <c r="L490" s="218"/>
      <c r="M490" s="218"/>
      <c r="N490" s="218"/>
      <c r="O490" s="218"/>
    </row>
    <row r="491" spans="1:15" ht="9.9499999999999993" customHeight="1" thickTop="1" thickBot="1" x14ac:dyDescent="0.25">
      <c r="A491" s="218"/>
      <c r="B491" s="218"/>
      <c r="C491" s="218"/>
      <c r="D491" s="218"/>
      <c r="E491" s="218"/>
      <c r="F491" s="218"/>
      <c r="G491" s="218"/>
      <c r="H491" s="218"/>
      <c r="I491" s="218"/>
      <c r="J491" s="218"/>
      <c r="K491" s="218"/>
      <c r="L491" s="218"/>
      <c r="M491" s="218"/>
      <c r="N491" s="218"/>
      <c r="O491" s="218"/>
    </row>
    <row r="492" spans="1:15" ht="35.1" customHeight="1" thickTop="1" x14ac:dyDescent="0.2">
      <c r="A492" s="215" t="s">
        <v>208</v>
      </c>
      <c r="D492" s="589"/>
      <c r="E492" s="590"/>
      <c r="F492" s="590"/>
      <c r="G492" s="590"/>
      <c r="H492" s="590"/>
      <c r="I492" s="590"/>
      <c r="J492" s="590"/>
      <c r="K492" s="590"/>
      <c r="L492" s="590"/>
      <c r="M492" s="591"/>
      <c r="N492" s="218"/>
      <c r="O492" s="218"/>
    </row>
    <row r="493" spans="1:15" ht="35.1" customHeight="1" x14ac:dyDescent="0.2">
      <c r="A493" s="219"/>
      <c r="D493" s="592"/>
      <c r="E493" s="593"/>
      <c r="F493" s="593"/>
      <c r="G493" s="593"/>
      <c r="H493" s="593"/>
      <c r="I493" s="593"/>
      <c r="J493" s="593"/>
      <c r="K493" s="593"/>
      <c r="L493" s="593"/>
      <c r="M493" s="594"/>
      <c r="N493" s="218"/>
      <c r="O493" s="218"/>
    </row>
    <row r="494" spans="1:15" ht="35.1" customHeight="1" x14ac:dyDescent="0.2">
      <c r="A494" s="219"/>
      <c r="D494" s="592"/>
      <c r="E494" s="593"/>
      <c r="F494" s="593"/>
      <c r="G494" s="593"/>
      <c r="H494" s="593"/>
      <c r="I494" s="593"/>
      <c r="J494" s="593"/>
      <c r="K494" s="593"/>
      <c r="L494" s="593"/>
      <c r="M494" s="594"/>
      <c r="N494" s="218"/>
      <c r="O494" s="218"/>
    </row>
    <row r="495" spans="1:15" ht="35.1" customHeight="1" x14ac:dyDescent="0.2">
      <c r="A495" s="219"/>
      <c r="D495" s="592"/>
      <c r="E495" s="593"/>
      <c r="F495" s="593"/>
      <c r="G495" s="593"/>
      <c r="H495" s="593"/>
      <c r="I495" s="593"/>
      <c r="J495" s="593"/>
      <c r="K495" s="593"/>
      <c r="L495" s="593"/>
      <c r="M495" s="594"/>
      <c r="N495" s="218"/>
      <c r="O495" s="218"/>
    </row>
    <row r="496" spans="1:15" ht="35.1" customHeight="1" x14ac:dyDescent="0.2">
      <c r="A496" s="219"/>
      <c r="D496" s="592"/>
      <c r="E496" s="593"/>
      <c r="F496" s="593"/>
      <c r="G496" s="593"/>
      <c r="H496" s="593"/>
      <c r="I496" s="593"/>
      <c r="J496" s="593"/>
      <c r="K496" s="593"/>
      <c r="L496" s="593"/>
      <c r="M496" s="594"/>
      <c r="N496" s="218"/>
      <c r="O496" s="218"/>
    </row>
    <row r="497" spans="1:15" ht="35.1" customHeight="1" thickBot="1" x14ac:dyDescent="0.25">
      <c r="A497" s="219"/>
      <c r="D497" s="595"/>
      <c r="E497" s="596"/>
      <c r="F497" s="596"/>
      <c r="G497" s="596"/>
      <c r="H497" s="596"/>
      <c r="I497" s="596"/>
      <c r="J497" s="596"/>
      <c r="K497" s="596"/>
      <c r="L497" s="596"/>
      <c r="M497" s="597"/>
      <c r="N497" s="218"/>
      <c r="O497" s="218"/>
    </row>
    <row r="498" spans="1:15" ht="9.9499999999999993" customHeight="1" thickTop="1" x14ac:dyDescent="0.2">
      <c r="A498" s="218"/>
      <c r="B498" s="218"/>
      <c r="C498" s="218"/>
      <c r="D498" s="218"/>
      <c r="E498" s="218"/>
      <c r="F498" s="218"/>
      <c r="G498" s="218"/>
      <c r="H498" s="218"/>
      <c r="I498" s="218"/>
      <c r="J498" s="218"/>
      <c r="K498" s="218"/>
      <c r="L498" s="218"/>
      <c r="M498" s="218"/>
      <c r="N498" s="218"/>
      <c r="O498" s="218"/>
    </row>
    <row r="499" spans="1:15" ht="9.9499999999999993" customHeight="1" x14ac:dyDescent="0.2">
      <c r="A499" s="218"/>
      <c r="B499" s="218"/>
      <c r="C499" s="218"/>
      <c r="D499" s="218"/>
      <c r="E499" s="218"/>
      <c r="F499" s="218"/>
      <c r="G499" s="218"/>
      <c r="H499" s="218"/>
      <c r="I499" s="218"/>
      <c r="J499" s="218"/>
      <c r="K499" s="218"/>
      <c r="L499" s="218"/>
      <c r="M499" s="218"/>
      <c r="N499" s="218"/>
      <c r="O499" s="218"/>
    </row>
    <row r="500" spans="1:15" ht="15.95" customHeight="1" x14ac:dyDescent="0.2">
      <c r="A500" s="513" t="s">
        <v>256</v>
      </c>
      <c r="B500" s="513"/>
      <c r="C500" s="513"/>
      <c r="D500" s="513"/>
      <c r="E500" s="513"/>
      <c r="F500" s="513"/>
      <c r="G500" s="513"/>
      <c r="H500" s="513"/>
      <c r="I500" s="513"/>
      <c r="J500" s="513"/>
      <c r="K500" s="513"/>
      <c r="L500" s="513"/>
      <c r="M500" s="513"/>
      <c r="N500" s="513"/>
      <c r="O500" s="218"/>
    </row>
    <row r="501" spans="1:15" s="211" customFormat="1" ht="15.95" customHeight="1" thickBot="1" x14ac:dyDescent="0.25">
      <c r="A501" s="353"/>
      <c r="B501" s="353"/>
      <c r="C501" s="353"/>
      <c r="D501" s="353"/>
      <c r="E501" s="353"/>
      <c r="F501" s="353"/>
      <c r="G501" s="353"/>
      <c r="H501" s="353"/>
      <c r="I501" s="353"/>
      <c r="J501" s="353"/>
      <c r="K501" s="353"/>
      <c r="L501" s="353"/>
      <c r="M501" s="353"/>
      <c r="N501" s="353"/>
      <c r="O501" s="332"/>
    </row>
    <row r="502" spans="1:15" s="211" customFormat="1" ht="15.95" customHeight="1" thickTop="1" thickBot="1" x14ac:dyDescent="0.25">
      <c r="A502" s="354" t="s">
        <v>257</v>
      </c>
      <c r="B502" s="353"/>
      <c r="C502" s="353"/>
      <c r="D502" s="353"/>
      <c r="E502" s="353"/>
      <c r="F502" s="353"/>
      <c r="G502" s="174"/>
      <c r="H502" s="353"/>
      <c r="I502" s="353"/>
      <c r="J502" s="353"/>
      <c r="K502" s="353"/>
      <c r="L502" s="353"/>
      <c r="M502" s="353"/>
      <c r="N502" s="353"/>
      <c r="O502" s="332"/>
    </row>
    <row r="503" spans="1:15" ht="9.9499999999999993" customHeight="1" thickTop="1" thickBot="1" x14ac:dyDescent="0.25">
      <c r="A503" s="211"/>
      <c r="B503" s="332"/>
      <c r="C503" s="218"/>
      <c r="D503" s="218"/>
      <c r="E503" s="218"/>
      <c r="F503" s="218"/>
      <c r="G503" s="218"/>
      <c r="H503" s="218"/>
      <c r="I503" s="218"/>
      <c r="J503" s="218"/>
      <c r="K503" s="218"/>
      <c r="L503" s="218"/>
      <c r="M503" s="218"/>
      <c r="N503" s="218"/>
      <c r="O503" s="218"/>
    </row>
    <row r="504" spans="1:15" ht="30" customHeight="1" thickTop="1" x14ac:dyDescent="0.2">
      <c r="A504" s="354" t="s">
        <v>258</v>
      </c>
      <c r="B504" s="332"/>
      <c r="C504" s="218"/>
      <c r="D504" s="621"/>
      <c r="E504" s="622"/>
      <c r="F504" s="622"/>
      <c r="G504" s="622"/>
      <c r="H504" s="622"/>
      <c r="I504" s="622"/>
      <c r="J504" s="622"/>
      <c r="K504" s="622"/>
      <c r="L504" s="622"/>
      <c r="M504" s="623"/>
      <c r="N504" s="218"/>
      <c r="O504" s="218"/>
    </row>
    <row r="505" spans="1:15" ht="30" customHeight="1" x14ac:dyDescent="0.2">
      <c r="A505" s="218"/>
      <c r="B505" s="218"/>
      <c r="C505" s="218"/>
      <c r="D505" s="624"/>
      <c r="E505" s="625"/>
      <c r="F505" s="625"/>
      <c r="G505" s="625"/>
      <c r="H505" s="625"/>
      <c r="I505" s="625"/>
      <c r="J505" s="625"/>
      <c r="K505" s="625"/>
      <c r="L505" s="625"/>
      <c r="M505" s="626"/>
      <c r="N505" s="218"/>
      <c r="O505" s="218"/>
    </row>
    <row r="506" spans="1:15" ht="30" customHeight="1" thickBot="1" x14ac:dyDescent="0.25">
      <c r="A506" s="218"/>
      <c r="B506" s="218"/>
      <c r="C506" s="218"/>
      <c r="D506" s="627"/>
      <c r="E506" s="628"/>
      <c r="F506" s="628"/>
      <c r="G506" s="628"/>
      <c r="H506" s="628"/>
      <c r="I506" s="628"/>
      <c r="J506" s="628"/>
      <c r="K506" s="628"/>
      <c r="L506" s="628"/>
      <c r="M506" s="629"/>
      <c r="N506" s="218"/>
      <c r="O506" s="218"/>
    </row>
    <row r="507" spans="1:15" ht="9.9499999999999993" customHeight="1" thickTop="1" x14ac:dyDescent="0.2">
      <c r="A507" s="218"/>
      <c r="B507" s="218"/>
      <c r="C507" s="218"/>
      <c r="D507" s="218"/>
      <c r="E507" s="218"/>
      <c r="F507" s="218"/>
      <c r="G507" s="218"/>
      <c r="H507" s="218"/>
      <c r="I507" s="218"/>
      <c r="J507" s="218"/>
      <c r="K507" s="218"/>
      <c r="L507" s="218"/>
      <c r="M507" s="218"/>
      <c r="N507" s="218"/>
      <c r="O507" s="218"/>
    </row>
    <row r="508" spans="1:15" ht="9.9499999999999993" customHeight="1" x14ac:dyDescent="0.2">
      <c r="A508" s="218"/>
      <c r="B508" s="218"/>
      <c r="C508" s="218"/>
      <c r="D508" s="218"/>
      <c r="E508" s="218"/>
      <c r="F508" s="218"/>
      <c r="G508" s="218"/>
      <c r="H508" s="218"/>
      <c r="I508" s="218"/>
      <c r="J508" s="218"/>
      <c r="K508" s="218"/>
      <c r="L508" s="218"/>
      <c r="M508" s="218"/>
      <c r="N508" s="218"/>
      <c r="O508" s="218"/>
    </row>
    <row r="509" spans="1:15" ht="15.95" customHeight="1" x14ac:dyDescent="0.2">
      <c r="A509" s="513" t="s">
        <v>209</v>
      </c>
      <c r="B509" s="513"/>
      <c r="C509" s="513"/>
      <c r="D509" s="513"/>
      <c r="E509" s="513"/>
      <c r="F509" s="513"/>
      <c r="G509" s="513"/>
      <c r="H509" s="513"/>
      <c r="I509" s="513"/>
      <c r="J509" s="513"/>
      <c r="K509" s="513"/>
      <c r="L509" s="513"/>
      <c r="M509" s="513"/>
      <c r="N509" s="513"/>
      <c r="O509" s="218"/>
    </row>
    <row r="510" spans="1:15" ht="9.9499999999999993" customHeight="1" thickBot="1" x14ac:dyDescent="0.25">
      <c r="A510" s="218"/>
      <c r="B510" s="218"/>
      <c r="C510" s="218"/>
      <c r="D510" s="218"/>
      <c r="E510" s="218"/>
      <c r="F510" s="218"/>
      <c r="G510" s="218"/>
      <c r="H510" s="218"/>
      <c r="I510" s="218"/>
      <c r="J510" s="218"/>
      <c r="K510" s="218"/>
      <c r="L510" s="218"/>
      <c r="M510" s="218"/>
      <c r="N510" s="218"/>
      <c r="O510" s="218"/>
    </row>
    <row r="511" spans="1:15" ht="25.5" customHeight="1" thickTop="1" thickBot="1" x14ac:dyDescent="0.25">
      <c r="A511" s="261" t="s">
        <v>240</v>
      </c>
      <c r="B511" s="218"/>
      <c r="C511" s="218"/>
      <c r="D511" s="218"/>
      <c r="E511" s="218"/>
      <c r="F511" s="218"/>
      <c r="H511" s="174"/>
      <c r="I511" s="218"/>
      <c r="J511" s="218"/>
      <c r="K511" s="218"/>
      <c r="L511" s="218"/>
      <c r="M511" s="218"/>
      <c r="N511" s="218"/>
      <c r="O511" s="218"/>
    </row>
    <row r="512" spans="1:15" ht="9.9499999999999993" customHeight="1" thickTop="1" thickBot="1" x14ac:dyDescent="0.25">
      <c r="B512" s="218"/>
      <c r="C512" s="218"/>
      <c r="D512" s="218"/>
      <c r="E512" s="218"/>
      <c r="F512" s="218"/>
      <c r="G512" s="218"/>
      <c r="H512" s="218"/>
      <c r="I512" s="218"/>
      <c r="J512" s="218"/>
      <c r="K512" s="218"/>
      <c r="L512" s="218"/>
      <c r="M512" s="218"/>
      <c r="N512" s="218"/>
      <c r="O512" s="218"/>
    </row>
    <row r="513" spans="1:15" ht="30" customHeight="1" thickTop="1" x14ac:dyDescent="0.2">
      <c r="A513" s="261" t="s">
        <v>210</v>
      </c>
      <c r="B513" s="218"/>
      <c r="C513" s="218"/>
      <c r="D513" s="621"/>
      <c r="E513" s="622"/>
      <c r="F513" s="622"/>
      <c r="G513" s="622"/>
      <c r="H513" s="622"/>
      <c r="I513" s="622"/>
      <c r="J513" s="622"/>
      <c r="K513" s="622"/>
      <c r="L513" s="622"/>
      <c r="M513" s="623"/>
      <c r="N513" s="218"/>
      <c r="O513" s="218"/>
    </row>
    <row r="514" spans="1:15" ht="30" customHeight="1" x14ac:dyDescent="0.2">
      <c r="B514" s="218"/>
      <c r="C514" s="218"/>
      <c r="D514" s="624"/>
      <c r="E514" s="625"/>
      <c r="F514" s="625"/>
      <c r="G514" s="625"/>
      <c r="H514" s="625"/>
      <c r="I514" s="625"/>
      <c r="J514" s="625"/>
      <c r="K514" s="625"/>
      <c r="L514" s="625"/>
      <c r="M514" s="626"/>
      <c r="N514" s="218"/>
      <c r="O514" s="218"/>
    </row>
    <row r="515" spans="1:15" ht="30" customHeight="1" thickBot="1" x14ac:dyDescent="0.25">
      <c r="B515" s="218"/>
      <c r="C515" s="218"/>
      <c r="D515" s="627"/>
      <c r="E515" s="628"/>
      <c r="F515" s="628"/>
      <c r="G515" s="628"/>
      <c r="H515" s="628"/>
      <c r="I515" s="628"/>
      <c r="J515" s="628"/>
      <c r="K515" s="628"/>
      <c r="L515" s="628"/>
      <c r="M515" s="629"/>
      <c r="N515" s="218"/>
      <c r="O515" s="218"/>
    </row>
    <row r="516" spans="1:15" ht="9.9499999999999993" customHeight="1" thickTop="1" thickBot="1" x14ac:dyDescent="0.25">
      <c r="B516" s="218"/>
      <c r="C516" s="218"/>
      <c r="D516" s="218"/>
      <c r="E516" s="218"/>
      <c r="F516" s="218"/>
      <c r="G516" s="218"/>
      <c r="H516" s="218"/>
      <c r="I516" s="218"/>
      <c r="J516" s="218"/>
      <c r="K516" s="218"/>
      <c r="L516" s="218"/>
      <c r="M516" s="218"/>
      <c r="N516" s="218"/>
      <c r="O516" s="218"/>
    </row>
    <row r="517" spans="1:15" ht="18.75" customHeight="1" thickTop="1" x14ac:dyDescent="0.2">
      <c r="A517" s="213" t="s">
        <v>211</v>
      </c>
      <c r="B517" s="218"/>
      <c r="C517" s="218"/>
      <c r="D517" s="218"/>
      <c r="E517" s="621"/>
      <c r="F517" s="622"/>
      <c r="G517" s="622"/>
      <c r="H517" s="622"/>
      <c r="I517" s="622"/>
      <c r="J517" s="622"/>
      <c r="K517" s="622"/>
      <c r="L517" s="622"/>
      <c r="M517" s="623"/>
      <c r="N517" s="218"/>
      <c r="O517" s="218"/>
    </row>
    <row r="518" spans="1:15" ht="9.9499999999999993" customHeight="1" x14ac:dyDescent="0.2">
      <c r="A518" s="218"/>
      <c r="B518" s="218"/>
      <c r="C518" s="218"/>
      <c r="D518" s="218"/>
      <c r="E518" s="624"/>
      <c r="F518" s="625"/>
      <c r="G518" s="625"/>
      <c r="H518" s="625"/>
      <c r="I518" s="625"/>
      <c r="J518" s="625"/>
      <c r="K518" s="625"/>
      <c r="L518" s="625"/>
      <c r="M518" s="626"/>
      <c r="N518" s="218"/>
      <c r="O518" s="218"/>
    </row>
    <row r="519" spans="1:15" ht="9.9499999999999993" customHeight="1" thickBot="1" x14ac:dyDescent="0.25">
      <c r="A519" s="218"/>
      <c r="B519" s="218"/>
      <c r="C519" s="218"/>
      <c r="D519" s="218"/>
      <c r="E519" s="627"/>
      <c r="F519" s="628"/>
      <c r="G519" s="628"/>
      <c r="H519" s="628"/>
      <c r="I519" s="628"/>
      <c r="J519" s="628"/>
      <c r="K519" s="628"/>
      <c r="L519" s="628"/>
      <c r="M519" s="629"/>
      <c r="N519" s="218"/>
      <c r="O519" s="218"/>
    </row>
    <row r="520" spans="1:15" ht="9.9499999999999993" customHeight="1" thickTop="1" x14ac:dyDescent="0.2">
      <c r="A520" s="218"/>
      <c r="B520" s="218"/>
      <c r="C520" s="218"/>
      <c r="D520" s="218"/>
      <c r="E520" s="218"/>
      <c r="F520" s="218"/>
      <c r="G520" s="218"/>
      <c r="H520" s="218"/>
      <c r="I520" s="218"/>
      <c r="J520" s="218"/>
      <c r="K520" s="218"/>
      <c r="L520" s="218"/>
      <c r="M520" s="218"/>
      <c r="N520" s="218"/>
      <c r="O520" s="218"/>
    </row>
    <row r="521" spans="1:15" ht="14.25" x14ac:dyDescent="0.2">
      <c r="A521" s="218"/>
      <c r="B521" s="218"/>
      <c r="C521" s="218"/>
      <c r="D521" s="218"/>
      <c r="E521" s="218"/>
      <c r="F521" s="218"/>
      <c r="G521" s="218"/>
      <c r="H521" s="218"/>
      <c r="I521" s="218"/>
      <c r="J521" s="218"/>
      <c r="K521" s="218"/>
      <c r="L521" s="218"/>
      <c r="M521" s="218"/>
      <c r="N521" s="218"/>
      <c r="O521" s="218"/>
    </row>
    <row r="522" spans="1:15" ht="15.75" x14ac:dyDescent="0.2">
      <c r="A522" s="513" t="s">
        <v>261</v>
      </c>
      <c r="B522" s="513"/>
      <c r="C522" s="513"/>
      <c r="D522" s="513"/>
      <c r="E522" s="513"/>
      <c r="F522" s="513"/>
      <c r="G522" s="513"/>
      <c r="H522" s="513"/>
      <c r="I522" s="513"/>
      <c r="J522" s="513"/>
      <c r="K522" s="513"/>
      <c r="L522" s="513"/>
      <c r="M522" s="513"/>
      <c r="N522" s="513"/>
      <c r="O522" s="218"/>
    </row>
    <row r="523" spans="1:15" ht="14.25" x14ac:dyDescent="0.2">
      <c r="A523" s="263"/>
      <c r="B523" s="263"/>
      <c r="C523" s="263"/>
      <c r="D523" s="263"/>
      <c r="E523" s="263"/>
      <c r="F523" s="263"/>
      <c r="G523" s="263"/>
      <c r="H523" s="263"/>
      <c r="I523" s="263"/>
      <c r="J523" s="263"/>
      <c r="K523" s="263"/>
      <c r="L523" s="263"/>
      <c r="M523" s="263"/>
      <c r="N523" s="263"/>
      <c r="O523" s="218"/>
    </row>
    <row r="524" spans="1:15" ht="14.25" hidden="1" x14ac:dyDescent="0.2">
      <c r="A524" s="355" t="s">
        <v>259</v>
      </c>
      <c r="B524" s="263"/>
      <c r="C524" s="263"/>
      <c r="D524" s="263"/>
      <c r="E524" s="263"/>
      <c r="F524" s="263"/>
      <c r="G524" s="263"/>
      <c r="H524" s="263"/>
      <c r="I524" s="263"/>
      <c r="J524" s="263"/>
      <c r="K524" s="263"/>
      <c r="L524" s="263"/>
      <c r="M524" s="263"/>
      <c r="N524" s="263"/>
      <c r="O524" s="218"/>
    </row>
    <row r="525" spans="1:15" ht="14.25" hidden="1" x14ac:dyDescent="0.2">
      <c r="A525" s="332"/>
      <c r="B525" s="332"/>
      <c r="C525" s="332"/>
      <c r="D525" s="332"/>
      <c r="E525" s="332"/>
      <c r="F525" s="332"/>
      <c r="G525" s="332"/>
      <c r="H525" s="332"/>
      <c r="I525" s="332"/>
      <c r="J525" s="332"/>
      <c r="K525" s="332"/>
      <c r="L525" s="332"/>
      <c r="M525" s="332"/>
      <c r="N525" s="332"/>
      <c r="O525" s="218"/>
    </row>
    <row r="526" spans="1:15" ht="34.5" hidden="1" customHeight="1" thickBot="1" x14ac:dyDescent="0.25">
      <c r="A526" s="211"/>
      <c r="B526" s="604" t="s">
        <v>248</v>
      </c>
      <c r="C526" s="605"/>
      <c r="D526" s="606" t="s">
        <v>192</v>
      </c>
      <c r="E526" s="607"/>
      <c r="F526" s="604" t="s">
        <v>252</v>
      </c>
      <c r="G526" s="608"/>
      <c r="H526" s="607" t="s">
        <v>217</v>
      </c>
      <c r="I526" s="607"/>
      <c r="J526" s="721" t="s">
        <v>191</v>
      </c>
      <c r="K526" s="722"/>
      <c r="L526" s="722"/>
      <c r="M526" s="723"/>
    </row>
    <row r="527" spans="1:15" ht="30" hidden="1" customHeight="1" thickTop="1" thickBot="1" x14ac:dyDescent="0.25">
      <c r="A527" s="211"/>
      <c r="B527" s="601" t="e">
        <f>IF(#REF!&lt;&gt;"",#REF!,"")</f>
        <v>#REF!</v>
      </c>
      <c r="C527" s="601"/>
      <c r="D527" s="601" t="e">
        <f>IF(#REF!&lt;&gt;"",#REF!,"")</f>
        <v>#REF!</v>
      </c>
      <c r="E527" s="601"/>
      <c r="F527" s="601" t="e">
        <f>IF(#REF!&lt;&gt;"",#REF!,"")</f>
        <v>#REF!</v>
      </c>
      <c r="G527" s="601"/>
      <c r="H527" s="602"/>
      <c r="I527" s="603"/>
      <c r="J527" s="712"/>
      <c r="K527" s="713"/>
      <c r="L527" s="713"/>
      <c r="M527" s="714"/>
    </row>
    <row r="528" spans="1:15" ht="30" hidden="1" customHeight="1" thickTop="1" thickBot="1" x14ac:dyDescent="0.25">
      <c r="A528" s="211"/>
      <c r="B528" s="601" t="e">
        <f>IF(#REF!&lt;&gt;"",#REF!,"")</f>
        <v>#REF!</v>
      </c>
      <c r="C528" s="601"/>
      <c r="D528" s="601" t="e">
        <f>IF(#REF!&lt;&gt;"",#REF!,"")</f>
        <v>#REF!</v>
      </c>
      <c r="E528" s="601"/>
      <c r="F528" s="601" t="e">
        <f>IF(#REF!&lt;&gt;"",#REF!,"")</f>
        <v>#REF!</v>
      </c>
      <c r="G528" s="601"/>
      <c r="H528" s="602"/>
      <c r="I528" s="603"/>
      <c r="J528" s="712"/>
      <c r="K528" s="713"/>
      <c r="L528" s="713"/>
      <c r="M528" s="714"/>
    </row>
    <row r="529" spans="1:15" ht="30" hidden="1" customHeight="1" thickTop="1" thickBot="1" x14ac:dyDescent="0.25">
      <c r="A529" s="211"/>
      <c r="B529" s="601" t="e">
        <f>IF(#REF!&lt;&gt;"",#REF!,"")</f>
        <v>#REF!</v>
      </c>
      <c r="C529" s="601"/>
      <c r="D529" s="601" t="e">
        <f>IF(#REF!&lt;&gt;"",#REF!,"")</f>
        <v>#REF!</v>
      </c>
      <c r="E529" s="601"/>
      <c r="F529" s="601" t="e">
        <f>IF(#REF!&lt;&gt;"",#REF!,"")</f>
        <v>#REF!</v>
      </c>
      <c r="G529" s="601"/>
      <c r="H529" s="602"/>
      <c r="I529" s="603"/>
      <c r="J529" s="712"/>
      <c r="K529" s="713"/>
      <c r="L529" s="713"/>
      <c r="M529" s="714"/>
    </row>
    <row r="530" spans="1:15" ht="30" hidden="1" customHeight="1" thickTop="1" thickBot="1" x14ac:dyDescent="0.25">
      <c r="A530" s="211"/>
      <c r="B530" s="601" t="e">
        <f>IF(#REF!&lt;&gt;"",#REF!,"")</f>
        <v>#REF!</v>
      </c>
      <c r="C530" s="601"/>
      <c r="D530" s="601" t="e">
        <f>IF(#REF!&lt;&gt;"",#REF!,"")</f>
        <v>#REF!</v>
      </c>
      <c r="E530" s="601"/>
      <c r="F530" s="601" t="e">
        <f>IF(#REF!&lt;&gt;"",#REF!,"")</f>
        <v>#REF!</v>
      </c>
      <c r="G530" s="601"/>
      <c r="H530" s="602"/>
      <c r="I530" s="603"/>
      <c r="J530" s="712"/>
      <c r="K530" s="713"/>
      <c r="L530" s="713"/>
      <c r="M530" s="714"/>
    </row>
    <row r="531" spans="1:15" ht="30" hidden="1" customHeight="1" thickTop="1" thickBot="1" x14ac:dyDescent="0.25">
      <c r="A531" s="211"/>
      <c r="B531" s="601" t="e">
        <f>IF(#REF!&lt;&gt;"",#REF!,"")</f>
        <v>#REF!</v>
      </c>
      <c r="C531" s="601"/>
      <c r="D531" s="601" t="e">
        <f>IF(#REF!&lt;&gt;"",#REF!,"")</f>
        <v>#REF!</v>
      </c>
      <c r="E531" s="601"/>
      <c r="F531" s="601" t="e">
        <f>IF(#REF!&lt;&gt;"",#REF!,"")</f>
        <v>#REF!</v>
      </c>
      <c r="G531" s="601"/>
      <c r="H531" s="602"/>
      <c r="I531" s="603"/>
      <c r="J531" s="712"/>
      <c r="K531" s="713"/>
      <c r="L531" s="713"/>
      <c r="M531" s="714"/>
    </row>
    <row r="532" spans="1:15" x14ac:dyDescent="0.2">
      <c r="A532" s="211"/>
      <c r="B532" s="211"/>
      <c r="C532" s="211"/>
      <c r="D532" s="211"/>
      <c r="E532" s="211"/>
      <c r="F532" s="211"/>
      <c r="G532" s="211"/>
      <c r="H532" s="211"/>
      <c r="I532" s="211"/>
      <c r="J532" s="211"/>
      <c r="K532" s="211"/>
      <c r="L532" s="211"/>
      <c r="M532" s="211"/>
      <c r="N532" s="211"/>
    </row>
    <row r="533" spans="1:15" x14ac:dyDescent="0.2">
      <c r="A533" s="356"/>
      <c r="B533" s="211"/>
      <c r="C533" s="211"/>
      <c r="D533" s="211"/>
      <c r="E533" s="211"/>
      <c r="F533" s="211"/>
      <c r="G533" s="211"/>
      <c r="H533" s="211"/>
      <c r="I533" s="211"/>
      <c r="J533" s="211"/>
      <c r="K533" s="211"/>
      <c r="L533" s="211"/>
      <c r="M533" s="211"/>
      <c r="N533" s="211"/>
    </row>
    <row r="534" spans="1:15" x14ac:dyDescent="0.2">
      <c r="A534" s="330" t="s">
        <v>264</v>
      </c>
      <c r="B534" s="211"/>
      <c r="C534" s="211"/>
      <c r="D534" s="211"/>
      <c r="E534" s="211"/>
      <c r="F534" s="211"/>
      <c r="G534" s="211"/>
      <c r="H534" s="211"/>
      <c r="I534" s="211"/>
      <c r="J534" s="211"/>
      <c r="K534" s="211"/>
      <c r="L534" s="211"/>
      <c r="M534" s="211"/>
      <c r="N534" s="211"/>
    </row>
    <row r="535" spans="1:15" x14ac:dyDescent="0.2">
      <c r="B535" s="211"/>
      <c r="C535" s="211"/>
      <c r="D535" s="211"/>
      <c r="E535" s="211"/>
      <c r="F535" s="211"/>
      <c r="G535" s="211"/>
      <c r="H535" s="211"/>
      <c r="I535" s="211"/>
      <c r="J535" s="211"/>
      <c r="K535" s="211"/>
      <c r="L535" s="211"/>
      <c r="M535" s="211"/>
      <c r="N535" s="211"/>
    </row>
    <row r="536" spans="1:15" ht="32.25" customHeight="1" thickBot="1" x14ac:dyDescent="0.25">
      <c r="A536" s="211"/>
      <c r="B536" s="607" t="s">
        <v>262</v>
      </c>
      <c r="C536" s="607"/>
      <c r="D536" s="607"/>
      <c r="E536" s="607"/>
      <c r="F536" s="607"/>
      <c r="G536" s="687" t="s">
        <v>263</v>
      </c>
      <c r="H536" s="687"/>
      <c r="I536" s="687"/>
      <c r="J536" s="687"/>
      <c r="K536" s="687"/>
      <c r="L536" s="211"/>
      <c r="M536" s="211"/>
      <c r="N536" s="211"/>
    </row>
    <row r="537" spans="1:15" ht="112.5" customHeight="1" thickTop="1" thickBot="1" x14ac:dyDescent="0.25">
      <c r="A537" s="211"/>
      <c r="B537" s="609"/>
      <c r="C537" s="610"/>
      <c r="D537" s="610"/>
      <c r="E537" s="610"/>
      <c r="F537" s="611"/>
      <c r="G537" s="609"/>
      <c r="H537" s="610"/>
      <c r="I537" s="610"/>
      <c r="J537" s="610"/>
      <c r="K537" s="611"/>
      <c r="L537" s="211"/>
      <c r="M537" s="211"/>
      <c r="N537" s="357"/>
    </row>
    <row r="538" spans="1:15" ht="13.5" thickTop="1" x14ac:dyDescent="0.2">
      <c r="A538" s="211"/>
      <c r="B538" s="211"/>
      <c r="C538" s="211"/>
      <c r="D538" s="211"/>
      <c r="E538" s="211"/>
      <c r="F538" s="211"/>
      <c r="G538" s="211"/>
      <c r="H538" s="211"/>
      <c r="I538" s="211"/>
      <c r="J538" s="211"/>
      <c r="K538" s="211"/>
      <c r="L538" s="211"/>
      <c r="M538" s="211"/>
      <c r="N538" s="211"/>
    </row>
    <row r="539" spans="1:15" ht="14.25" x14ac:dyDescent="0.2">
      <c r="A539" s="218"/>
      <c r="B539" s="218"/>
      <c r="C539" s="218"/>
      <c r="D539" s="218"/>
      <c r="E539" s="218"/>
      <c r="F539" s="218"/>
      <c r="G539" s="218"/>
      <c r="H539" s="218"/>
      <c r="I539" s="218"/>
      <c r="J539" s="218"/>
      <c r="K539" s="218"/>
      <c r="L539" s="218"/>
      <c r="M539" s="218"/>
      <c r="N539" s="218"/>
      <c r="O539" s="218"/>
    </row>
    <row r="540" spans="1:15" ht="15.75" x14ac:dyDescent="0.2">
      <c r="A540" s="513" t="s">
        <v>71</v>
      </c>
      <c r="B540" s="513"/>
      <c r="C540" s="513"/>
      <c r="D540" s="513"/>
      <c r="E540" s="513"/>
      <c r="F540" s="513"/>
      <c r="G540" s="513"/>
      <c r="H540" s="513"/>
      <c r="I540" s="513"/>
      <c r="J540" s="513"/>
      <c r="K540" s="513"/>
      <c r="L540" s="513"/>
      <c r="M540" s="513"/>
      <c r="N540" s="513"/>
    </row>
    <row r="541" spans="1:15" ht="13.5" thickBot="1" x14ac:dyDescent="0.25"/>
    <row r="542" spans="1:15" ht="50.1" customHeight="1" thickTop="1" x14ac:dyDescent="0.2">
      <c r="A542" s="589"/>
      <c r="B542" s="590"/>
      <c r="C542" s="590"/>
      <c r="D542" s="590"/>
      <c r="E542" s="590"/>
      <c r="F542" s="590"/>
      <c r="G542" s="590"/>
      <c r="H542" s="590"/>
      <c r="I542" s="590"/>
      <c r="J542" s="590"/>
      <c r="K542" s="590"/>
      <c r="L542" s="590"/>
      <c r="M542" s="590"/>
      <c r="N542" s="591"/>
    </row>
    <row r="543" spans="1:15" ht="50.1" customHeight="1" x14ac:dyDescent="0.2">
      <c r="A543" s="592"/>
      <c r="B543" s="593"/>
      <c r="C543" s="593"/>
      <c r="D543" s="593"/>
      <c r="E543" s="593"/>
      <c r="F543" s="593"/>
      <c r="G543" s="593"/>
      <c r="H543" s="593"/>
      <c r="I543" s="593"/>
      <c r="J543" s="593"/>
      <c r="K543" s="593"/>
      <c r="L543" s="593"/>
      <c r="M543" s="593"/>
      <c r="N543" s="594"/>
    </row>
    <row r="544" spans="1:15" ht="50.1" customHeight="1" thickBot="1" x14ac:dyDescent="0.25">
      <c r="A544" s="595"/>
      <c r="B544" s="596"/>
      <c r="C544" s="596"/>
      <c r="D544" s="596"/>
      <c r="E544" s="596"/>
      <c r="F544" s="596"/>
      <c r="G544" s="596"/>
      <c r="H544" s="596"/>
      <c r="I544" s="596"/>
      <c r="J544" s="596"/>
      <c r="K544" s="596"/>
      <c r="L544" s="596"/>
      <c r="M544" s="596"/>
      <c r="N544" s="597"/>
    </row>
    <row r="545" ht="13.5" thickTop="1" x14ac:dyDescent="0.2"/>
  </sheetData>
  <sheetProtection password="B847" sheet="1" objects="1" scenarios="1" formatColumns="0" formatRows="0"/>
  <mergeCells count="314">
    <mergeCell ref="D14:M14"/>
    <mergeCell ref="H90:I90"/>
    <mergeCell ref="J528:M528"/>
    <mergeCell ref="J529:M529"/>
    <mergeCell ref="J530:M530"/>
    <mergeCell ref="J531:M531"/>
    <mergeCell ref="J481:M481"/>
    <mergeCell ref="J482:M482"/>
    <mergeCell ref="J483:M483"/>
    <mergeCell ref="J484:M484"/>
    <mergeCell ref="J485:M485"/>
    <mergeCell ref="J486:M486"/>
    <mergeCell ref="J487:M487"/>
    <mergeCell ref="J526:M526"/>
    <mergeCell ref="J527:M527"/>
    <mergeCell ref="F237:G237"/>
    <mergeCell ref="H237:I237"/>
    <mergeCell ref="J234:N234"/>
    <mergeCell ref="J131:N131"/>
    <mergeCell ref="J132:N132"/>
    <mergeCell ref="J133:N133"/>
    <mergeCell ref="J183:N183"/>
    <mergeCell ref="B448:J448"/>
    <mergeCell ref="E450:N452"/>
    <mergeCell ref="L378:M378"/>
    <mergeCell ref="B381:N383"/>
    <mergeCell ref="D387:E387"/>
    <mergeCell ref="F387:G387"/>
    <mergeCell ref="H387:I387"/>
    <mergeCell ref="D388:E388"/>
    <mergeCell ref="F388:G388"/>
    <mergeCell ref="H388:I388"/>
    <mergeCell ref="B374:N376"/>
    <mergeCell ref="J388:N388"/>
    <mergeCell ref="B389:C389"/>
    <mergeCell ref="J389:N389"/>
    <mergeCell ref="B390:C390"/>
    <mergeCell ref="J390:N390"/>
    <mergeCell ref="D389:E389"/>
    <mergeCell ref="F389:G389"/>
    <mergeCell ref="H389:I389"/>
    <mergeCell ref="D390:E390"/>
    <mergeCell ref="F390:G390"/>
    <mergeCell ref="H390:I390"/>
    <mergeCell ref="B235:C235"/>
    <mergeCell ref="J235:N235"/>
    <mergeCell ref="B236:C236"/>
    <mergeCell ref="J236:N236"/>
    <mergeCell ref="D237:E237"/>
    <mergeCell ref="D236:E236"/>
    <mergeCell ref="B338:C338"/>
    <mergeCell ref="J338:N338"/>
    <mergeCell ref="B330:N332"/>
    <mergeCell ref="D288:E288"/>
    <mergeCell ref="F288:G288"/>
    <mergeCell ref="H288:I288"/>
    <mergeCell ref="D287:E287"/>
    <mergeCell ref="F287:G287"/>
    <mergeCell ref="H287:I287"/>
    <mergeCell ref="B287:C287"/>
    <mergeCell ref="J287:N287"/>
    <mergeCell ref="B288:C288"/>
    <mergeCell ref="J288:N288"/>
    <mergeCell ref="J336:N336"/>
    <mergeCell ref="B337:C337"/>
    <mergeCell ref="J337:N337"/>
    <mergeCell ref="F286:G286"/>
    <mergeCell ref="H286:I286"/>
    <mergeCell ref="J184:N184"/>
    <mergeCell ref="B185:C185"/>
    <mergeCell ref="J185:N185"/>
    <mergeCell ref="B186:C186"/>
    <mergeCell ref="J186:N186"/>
    <mergeCell ref="D184:E184"/>
    <mergeCell ref="F184:G184"/>
    <mergeCell ref="H184:I184"/>
    <mergeCell ref="D185:E185"/>
    <mergeCell ref="F185:G185"/>
    <mergeCell ref="H185:I185"/>
    <mergeCell ref="H186:I186"/>
    <mergeCell ref="B237:C237"/>
    <mergeCell ref="J237:N237"/>
    <mergeCell ref="J285:N285"/>
    <mergeCell ref="B286:C286"/>
    <mergeCell ref="J286:N286"/>
    <mergeCell ref="D286:E286"/>
    <mergeCell ref="B439:C439"/>
    <mergeCell ref="J439:N439"/>
    <mergeCell ref="B440:C440"/>
    <mergeCell ref="J440:N440"/>
    <mergeCell ref="B255:N255"/>
    <mergeCell ref="B260:N262"/>
    <mergeCell ref="B267:N269"/>
    <mergeCell ref="B272:N274"/>
    <mergeCell ref="B279:N281"/>
    <mergeCell ref="L276:M276"/>
    <mergeCell ref="D285:E285"/>
    <mergeCell ref="F285:G285"/>
    <mergeCell ref="H285:I285"/>
    <mergeCell ref="D252:M252"/>
    <mergeCell ref="B339:C339"/>
    <mergeCell ref="J339:N339"/>
    <mergeCell ref="J387:N387"/>
    <mergeCell ref="B388:C388"/>
    <mergeCell ref="B441:C441"/>
    <mergeCell ref="J441:N441"/>
    <mergeCell ref="B408:N408"/>
    <mergeCell ref="B413:N415"/>
    <mergeCell ref="B420:N422"/>
    <mergeCell ref="B425:N427"/>
    <mergeCell ref="L429:M429"/>
    <mergeCell ref="B432:N434"/>
    <mergeCell ref="D438:E438"/>
    <mergeCell ref="F438:G438"/>
    <mergeCell ref="H438:I438"/>
    <mergeCell ref="J438:N438"/>
    <mergeCell ref="D439:E439"/>
    <mergeCell ref="F439:G439"/>
    <mergeCell ref="H439:I439"/>
    <mergeCell ref="D440:E440"/>
    <mergeCell ref="F440:G440"/>
    <mergeCell ref="H440:I440"/>
    <mergeCell ref="D441:E441"/>
    <mergeCell ref="F441:G441"/>
    <mergeCell ref="H441:I441"/>
    <mergeCell ref="A486:B486"/>
    <mergeCell ref="C486:D486"/>
    <mergeCell ref="E486:F486"/>
    <mergeCell ref="G486:H486"/>
    <mergeCell ref="A482:B482"/>
    <mergeCell ref="C482:D482"/>
    <mergeCell ref="F336:G336"/>
    <mergeCell ref="H336:I336"/>
    <mergeCell ref="D337:E337"/>
    <mergeCell ref="F337:G337"/>
    <mergeCell ref="H337:I337"/>
    <mergeCell ref="D338:E338"/>
    <mergeCell ref="F338:G338"/>
    <mergeCell ref="H338:I338"/>
    <mergeCell ref="D339:E339"/>
    <mergeCell ref="F339:G339"/>
    <mergeCell ref="H339:I339"/>
    <mergeCell ref="B346:J346"/>
    <mergeCell ref="E348:N350"/>
    <mergeCell ref="D354:M354"/>
    <mergeCell ref="B357:N357"/>
    <mergeCell ref="B362:N364"/>
    <mergeCell ref="B369:N371"/>
    <mergeCell ref="D405:M405"/>
    <mergeCell ref="G482:H482"/>
    <mergeCell ref="A483:B483"/>
    <mergeCell ref="C483:D483"/>
    <mergeCell ref="E483:F483"/>
    <mergeCell ref="G483:H483"/>
    <mergeCell ref="B193:J193"/>
    <mergeCell ref="E195:N197"/>
    <mergeCell ref="B244:J244"/>
    <mergeCell ref="E246:N248"/>
    <mergeCell ref="B295:J295"/>
    <mergeCell ref="E297:N299"/>
    <mergeCell ref="D303:M303"/>
    <mergeCell ref="B306:N306"/>
    <mergeCell ref="B311:N313"/>
    <mergeCell ref="B318:N320"/>
    <mergeCell ref="B323:N325"/>
    <mergeCell ref="L327:M327"/>
    <mergeCell ref="D336:E336"/>
    <mergeCell ref="A481:B481"/>
    <mergeCell ref="C481:D481"/>
    <mergeCell ref="E481:F481"/>
    <mergeCell ref="B397:J397"/>
    <mergeCell ref="A456:N456"/>
    <mergeCell ref="E399:N401"/>
    <mergeCell ref="B531:C531"/>
    <mergeCell ref="D531:E531"/>
    <mergeCell ref="F531:G531"/>
    <mergeCell ref="F528:G528"/>
    <mergeCell ref="B536:F536"/>
    <mergeCell ref="G536:K536"/>
    <mergeCell ref="B170:N172"/>
    <mergeCell ref="B177:N179"/>
    <mergeCell ref="B133:C133"/>
    <mergeCell ref="D133:E133"/>
    <mergeCell ref="F133:G133"/>
    <mergeCell ref="D149:M149"/>
    <mergeCell ref="B152:N152"/>
    <mergeCell ref="H133:I133"/>
    <mergeCell ref="L174:M174"/>
    <mergeCell ref="B158:N160"/>
    <mergeCell ref="B165:N167"/>
    <mergeCell ref="B141:J141"/>
    <mergeCell ref="E143:N145"/>
    <mergeCell ref="H236:I236"/>
    <mergeCell ref="H234:I234"/>
    <mergeCell ref="D234:E234"/>
    <mergeCell ref="L225:M225"/>
    <mergeCell ref="F235:G235"/>
    <mergeCell ref="D460:M465"/>
    <mergeCell ref="D469:M474"/>
    <mergeCell ref="A479:N479"/>
    <mergeCell ref="D492:M497"/>
    <mergeCell ref="D504:M506"/>
    <mergeCell ref="A509:N509"/>
    <mergeCell ref="A500:N500"/>
    <mergeCell ref="A522:N522"/>
    <mergeCell ref="D513:M515"/>
    <mergeCell ref="E517:M519"/>
    <mergeCell ref="G481:H481"/>
    <mergeCell ref="A487:B487"/>
    <mergeCell ref="C487:D487"/>
    <mergeCell ref="E487:F487"/>
    <mergeCell ref="G487:H487"/>
    <mergeCell ref="A484:B484"/>
    <mergeCell ref="C484:D484"/>
    <mergeCell ref="E484:F484"/>
    <mergeCell ref="G484:H484"/>
    <mergeCell ref="A485:B485"/>
    <mergeCell ref="C485:D485"/>
    <mergeCell ref="E485:F485"/>
    <mergeCell ref="G485:H485"/>
    <mergeCell ref="E482:F482"/>
    <mergeCell ref="A78:B78"/>
    <mergeCell ref="E88:M88"/>
    <mergeCell ref="L121:M121"/>
    <mergeCell ref="B58:D58"/>
    <mergeCell ref="J58:O58"/>
    <mergeCell ref="J60:O60"/>
    <mergeCell ref="J63:O63"/>
    <mergeCell ref="J66:O66"/>
    <mergeCell ref="K69:O69"/>
    <mergeCell ref="K72:O72"/>
    <mergeCell ref="B105:N107"/>
    <mergeCell ref="B112:N114"/>
    <mergeCell ref="D130:E130"/>
    <mergeCell ref="F130:G130"/>
    <mergeCell ref="B117:N119"/>
    <mergeCell ref="A93:N93"/>
    <mergeCell ref="D96:M96"/>
    <mergeCell ref="B99:N99"/>
    <mergeCell ref="B124:N126"/>
    <mergeCell ref="H130:I130"/>
    <mergeCell ref="J130:N130"/>
    <mergeCell ref="A1:N1"/>
    <mergeCell ref="A2:N2"/>
    <mergeCell ref="A8:B8"/>
    <mergeCell ref="D8:F8"/>
    <mergeCell ref="E90:F90"/>
    <mergeCell ref="A37:N37"/>
    <mergeCell ref="A76:N76"/>
    <mergeCell ref="A3:N3"/>
    <mergeCell ref="A27:N27"/>
    <mergeCell ref="B29:C29"/>
    <mergeCell ref="B41:M43"/>
    <mergeCell ref="A12:B12"/>
    <mergeCell ref="B52:M53"/>
    <mergeCell ref="B32:M34"/>
    <mergeCell ref="D10:M10"/>
    <mergeCell ref="C78:M80"/>
    <mergeCell ref="C84:M86"/>
    <mergeCell ref="G24:J24"/>
    <mergeCell ref="A84:B85"/>
    <mergeCell ref="A18:N18"/>
    <mergeCell ref="B20:D20"/>
    <mergeCell ref="G20:J20"/>
    <mergeCell ref="B22:J22"/>
    <mergeCell ref="B24:C24"/>
    <mergeCell ref="A540:N540"/>
    <mergeCell ref="A542:N544"/>
    <mergeCell ref="B529:C529"/>
    <mergeCell ref="D529:E529"/>
    <mergeCell ref="F529:G529"/>
    <mergeCell ref="H529:I529"/>
    <mergeCell ref="B526:C526"/>
    <mergeCell ref="D526:E526"/>
    <mergeCell ref="F526:G526"/>
    <mergeCell ref="B527:C527"/>
    <mergeCell ref="D527:E527"/>
    <mergeCell ref="F527:G527"/>
    <mergeCell ref="B530:C530"/>
    <mergeCell ref="D530:E530"/>
    <mergeCell ref="F530:G530"/>
    <mergeCell ref="H530:I530"/>
    <mergeCell ref="B528:C528"/>
    <mergeCell ref="D528:E528"/>
    <mergeCell ref="H528:I528"/>
    <mergeCell ref="B537:F537"/>
    <mergeCell ref="G537:K537"/>
    <mergeCell ref="H526:I526"/>
    <mergeCell ref="H527:I527"/>
    <mergeCell ref="H531:I531"/>
    <mergeCell ref="F236:G236"/>
    <mergeCell ref="D235:E235"/>
    <mergeCell ref="H131:I131"/>
    <mergeCell ref="H132:I132"/>
    <mergeCell ref="F132:G132"/>
    <mergeCell ref="D201:M201"/>
    <mergeCell ref="B204:N204"/>
    <mergeCell ref="B209:N211"/>
    <mergeCell ref="B216:N218"/>
    <mergeCell ref="B221:N223"/>
    <mergeCell ref="B228:N230"/>
    <mergeCell ref="F234:G234"/>
    <mergeCell ref="B131:C131"/>
    <mergeCell ref="D131:E131"/>
    <mergeCell ref="F131:G131"/>
    <mergeCell ref="B132:C132"/>
    <mergeCell ref="D132:E132"/>
    <mergeCell ref="H235:I235"/>
    <mergeCell ref="D183:E183"/>
    <mergeCell ref="F183:G183"/>
    <mergeCell ref="H183:I183"/>
    <mergeCell ref="D186:E186"/>
    <mergeCell ref="F186:G186"/>
    <mergeCell ref="B184:C184"/>
  </mergeCells>
  <dataValidations count="5">
    <dataValidation type="list" allowBlank="1" showInputMessage="1" showErrorMessage="1" sqref="E458 E467" xr:uid="{00000000-0002-0000-0500-000000000000}">
      <formula1>"Salarié(s),Mis à disposition, Voloantaire(s), Bénévole(s), /"</formula1>
    </dataValidation>
    <dataValidation type="list" allowBlank="1" showInputMessage="1" showErrorMessage="1" sqref="L50 F50 C101 C154 H50 H62 F62" xr:uid="{00000000-0002-0000-0500-000001000000}">
      <formula1>"OUI,NON,/"</formula1>
    </dataValidation>
    <dataValidation type="list" allowBlank="1" showInputMessage="1" showErrorMessage="1" sqref="B29:C29" xr:uid="{00000000-0002-0000-0500-000002000000}">
      <formula1>"terminé, toujours en cours,reporté, annulé"</formula1>
    </dataValidation>
    <dataValidation type="list" allowBlank="1" showInputMessage="1" showErrorMessage="1" sqref="E39 G502 G82 H511 D458 D467 E490 C48:N48 I482:I487 E66 E72 E63 E69 E60 E58" xr:uid="{00000000-0002-0000-0500-000003000000}">
      <formula1>"OUI,NON"</formula1>
    </dataValidation>
    <dataValidation type="list" allowBlank="1" showInputMessage="1" showErrorMessage="1" sqref="F58 F60 F63 F66 F69 F72" xr:uid="{00000000-0002-0000-0500-000004000000}">
      <formula1>"Oui,Non"</formula1>
    </dataValidation>
  </dataValidations>
  <pageMargins left="0.7" right="0.7" top="0.75" bottom="0.75" header="0.3" footer="0.3"/>
  <pageSetup paperSize="9" scale="41" fitToHeight="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670"/>
  <sheetViews>
    <sheetView showGridLines="0" zoomScale="80" zoomScaleNormal="80" workbookViewId="0">
      <selection activeCell="B32" sqref="B32:M34"/>
    </sheetView>
  </sheetViews>
  <sheetFormatPr baseColWidth="10" defaultRowHeight="12.75" x14ac:dyDescent="0.2"/>
  <cols>
    <col min="1" max="1" width="14.85546875" style="209" customWidth="1"/>
    <col min="2" max="2" width="17.140625" style="209" customWidth="1"/>
    <col min="3" max="3" width="19" style="209" customWidth="1"/>
    <col min="4" max="4" width="17.85546875" style="209" customWidth="1"/>
    <col min="5" max="5" width="16.28515625" style="209" customWidth="1"/>
    <col min="6" max="6" width="17.42578125" style="209" customWidth="1"/>
    <col min="7" max="7" width="18.42578125" style="209" customWidth="1"/>
    <col min="8" max="8" width="16.140625" style="209" customWidth="1"/>
    <col min="9" max="9" width="24.85546875" style="209" customWidth="1"/>
    <col min="10" max="10" width="15.28515625" style="209" customWidth="1"/>
    <col min="11" max="11" width="11.42578125" style="209"/>
    <col min="12" max="12" width="14" style="209" customWidth="1"/>
    <col min="13" max="13" width="12.85546875" style="209" customWidth="1"/>
    <col min="14" max="14" width="15.28515625" style="209" customWidth="1"/>
    <col min="15" max="16384" width="11.42578125" style="209"/>
  </cols>
  <sheetData>
    <row r="1" spans="1:14" ht="34.5" customHeight="1" x14ac:dyDescent="0.2">
      <c r="A1" s="518" t="s">
        <v>670</v>
      </c>
      <c r="B1" s="519"/>
      <c r="C1" s="519"/>
      <c r="D1" s="519"/>
      <c r="E1" s="519"/>
      <c r="F1" s="519"/>
      <c r="G1" s="519"/>
      <c r="H1" s="519"/>
      <c r="I1" s="519"/>
      <c r="J1" s="519"/>
      <c r="K1" s="519"/>
      <c r="L1" s="519"/>
      <c r="M1" s="519"/>
      <c r="N1" s="520"/>
    </row>
    <row r="2" spans="1:14" ht="21.75" customHeight="1" x14ac:dyDescent="0.2">
      <c r="A2" s="612"/>
      <c r="B2" s="613"/>
      <c r="C2" s="613"/>
      <c r="D2" s="613"/>
      <c r="E2" s="613"/>
      <c r="F2" s="613"/>
      <c r="G2" s="613"/>
      <c r="H2" s="613"/>
      <c r="I2" s="613"/>
      <c r="J2" s="613"/>
      <c r="K2" s="613"/>
      <c r="L2" s="613"/>
      <c r="M2" s="613"/>
      <c r="N2" s="614"/>
    </row>
    <row r="3" spans="1:14" ht="21.75" customHeight="1" x14ac:dyDescent="0.2">
      <c r="A3" s="618" t="s">
        <v>357</v>
      </c>
      <c r="B3" s="618"/>
      <c r="C3" s="618"/>
      <c r="D3" s="618"/>
      <c r="E3" s="618"/>
      <c r="F3" s="618"/>
      <c r="G3" s="618"/>
      <c r="H3" s="618"/>
      <c r="I3" s="618"/>
      <c r="J3" s="618"/>
      <c r="K3" s="618"/>
      <c r="L3" s="618"/>
      <c r="M3" s="618"/>
      <c r="N3" s="618"/>
    </row>
    <row r="4" spans="1:14" ht="21.75" customHeight="1" x14ac:dyDescent="0.2">
      <c r="A4" s="315" t="s">
        <v>358</v>
      </c>
      <c r="B4" s="315"/>
      <c r="C4" s="315"/>
      <c r="D4" s="315"/>
      <c r="E4" s="315"/>
      <c r="F4" s="315"/>
      <c r="G4" s="315"/>
      <c r="H4" s="315"/>
      <c r="I4" s="315"/>
      <c r="J4" s="315"/>
      <c r="K4" s="315"/>
      <c r="L4" s="315"/>
      <c r="M4" s="315"/>
      <c r="N4" s="315"/>
    </row>
    <row r="5" spans="1:14" ht="21.75" customHeight="1" x14ac:dyDescent="0.2">
      <c r="A5" s="316"/>
      <c r="B5" s="316"/>
      <c r="C5" s="316"/>
      <c r="D5" s="316"/>
      <c r="E5" s="316"/>
      <c r="F5" s="316"/>
      <c r="G5" s="316"/>
      <c r="H5" s="316"/>
      <c r="I5" s="316"/>
      <c r="J5" s="316"/>
      <c r="K5" s="316"/>
      <c r="L5" s="316"/>
      <c r="M5" s="316"/>
      <c r="N5" s="316"/>
    </row>
    <row r="6" spans="1:14" ht="21.75" customHeight="1" x14ac:dyDescent="0.2">
      <c r="A6" s="210"/>
      <c r="B6" s="210"/>
      <c r="C6" s="210"/>
      <c r="D6" s="210"/>
      <c r="E6" s="210"/>
      <c r="F6" s="210"/>
      <c r="G6" s="210"/>
      <c r="H6" s="210"/>
      <c r="I6" s="210"/>
      <c r="J6" s="210"/>
      <c r="K6" s="210"/>
      <c r="L6" s="210"/>
      <c r="M6" s="210"/>
      <c r="N6" s="210"/>
    </row>
    <row r="7" spans="1:14" s="211" customFormat="1" ht="9.9499999999999993" customHeight="1" x14ac:dyDescent="0.2">
      <c r="A7" s="210"/>
      <c r="B7" s="210"/>
      <c r="C7" s="210"/>
      <c r="D7" s="210"/>
      <c r="E7" s="210"/>
      <c r="F7" s="210"/>
      <c r="G7" s="210"/>
      <c r="H7" s="210"/>
      <c r="I7" s="210"/>
      <c r="J7" s="210"/>
      <c r="K7" s="210"/>
      <c r="L7" s="210"/>
      <c r="M7" s="210"/>
      <c r="N7" s="210"/>
    </row>
    <row r="8" spans="1:14" s="211" customFormat="1" ht="20.100000000000001" customHeight="1" x14ac:dyDescent="0.25">
      <c r="A8" s="521" t="s">
        <v>0</v>
      </c>
      <c r="B8" s="521"/>
      <c r="D8" s="615" t="e">
        <f>IF(#REF!&lt;&gt;"",#REF!,"")</f>
        <v>#REF!</v>
      </c>
      <c r="E8" s="615"/>
      <c r="F8" s="615"/>
      <c r="G8" s="212"/>
      <c r="H8" s="317"/>
      <c r="I8" s="212"/>
      <c r="J8" s="212"/>
      <c r="K8" s="212"/>
      <c r="L8" s="212"/>
      <c r="M8" s="212"/>
      <c r="N8" s="212"/>
    </row>
    <row r="9" spans="1:14" ht="9.9499999999999993" customHeight="1" x14ac:dyDescent="0.2">
      <c r="A9" s="213"/>
      <c r="B9" s="213"/>
      <c r="D9" s="214"/>
      <c r="E9" s="214"/>
      <c r="F9" s="214"/>
      <c r="G9" s="214"/>
      <c r="H9" s="214"/>
      <c r="I9" s="214"/>
      <c r="J9" s="214"/>
      <c r="K9" s="214"/>
      <c r="L9" s="214"/>
      <c r="M9" s="214"/>
      <c r="N9" s="214"/>
    </row>
    <row r="10" spans="1:14" ht="20.100000000000001" customHeight="1" x14ac:dyDescent="0.2">
      <c r="A10" s="215" t="s">
        <v>19</v>
      </c>
      <c r="B10" s="213"/>
      <c r="D10" s="630" t="e">
        <f>IF(#REF!&lt;&gt;"",#REF!,"")</f>
        <v>#REF!</v>
      </c>
      <c r="E10" s="631"/>
      <c r="F10" s="631"/>
      <c r="G10" s="631"/>
      <c r="H10" s="631"/>
      <c r="I10" s="631"/>
      <c r="J10" s="631"/>
      <c r="K10" s="631"/>
      <c r="L10" s="631"/>
      <c r="M10" s="632"/>
      <c r="N10" s="252"/>
    </row>
    <row r="11" spans="1:14" ht="9.9499999999999993" customHeight="1" x14ac:dyDescent="0.2">
      <c r="A11" s="215"/>
      <c r="B11" s="213"/>
      <c r="D11" s="216"/>
      <c r="E11" s="216"/>
      <c r="F11" s="216"/>
      <c r="G11" s="216"/>
      <c r="H11" s="216"/>
      <c r="I11" s="216"/>
      <c r="J11" s="216"/>
      <c r="K11" s="216"/>
      <c r="L11" s="216"/>
      <c r="M11" s="216"/>
      <c r="N11" s="235"/>
    </row>
    <row r="12" spans="1:14" ht="20.100000000000001" customHeight="1" x14ac:dyDescent="0.2">
      <c r="A12" s="521" t="s">
        <v>196</v>
      </c>
      <c r="B12" s="521"/>
      <c r="D12" s="318" t="e">
        <f>IF(#REF!&lt;&gt;"",#REF!,"")</f>
        <v>#REF!</v>
      </c>
      <c r="E12" s="216"/>
      <c r="F12" s="216"/>
      <c r="G12" s="216"/>
      <c r="H12" s="216"/>
      <c r="I12" s="216"/>
      <c r="J12" s="216"/>
      <c r="K12" s="216"/>
      <c r="L12" s="216"/>
      <c r="M12" s="216"/>
      <c r="N12" s="235"/>
    </row>
    <row r="13" spans="1:14" ht="9.9499999999999993" customHeight="1" x14ac:dyDescent="0.2">
      <c r="A13" s="215"/>
      <c r="B13" s="213"/>
      <c r="D13" s="216"/>
      <c r="E13" s="216"/>
      <c r="F13" s="216"/>
      <c r="G13" s="216"/>
      <c r="H13" s="216"/>
      <c r="I13" s="216"/>
      <c r="J13" s="216"/>
      <c r="K13" s="216"/>
      <c r="L13" s="216"/>
      <c r="M13" s="216"/>
      <c r="N13" s="235"/>
    </row>
    <row r="14" spans="1:14" ht="20.100000000000001" customHeight="1" x14ac:dyDescent="0.2">
      <c r="A14" s="215" t="s">
        <v>26</v>
      </c>
      <c r="B14" s="213"/>
      <c r="D14" s="708" t="e">
        <f>IF(#REF!&lt;&gt;"",#REF!,"")</f>
        <v>#REF!</v>
      </c>
      <c r="E14" s="709"/>
      <c r="F14" s="709"/>
      <c r="G14" s="709"/>
      <c r="H14" s="709"/>
      <c r="I14" s="709"/>
      <c r="J14" s="709"/>
      <c r="K14" s="709"/>
      <c r="L14" s="709"/>
      <c r="M14" s="710"/>
      <c r="N14" s="319"/>
    </row>
    <row r="15" spans="1:14" ht="9.9499999999999993" customHeight="1" x14ac:dyDescent="0.2">
      <c r="A15" s="215"/>
      <c r="B15" s="213"/>
      <c r="D15" s="216"/>
      <c r="E15" s="216"/>
      <c r="F15" s="216"/>
      <c r="G15" s="216"/>
      <c r="H15" s="216"/>
      <c r="I15" s="216"/>
      <c r="J15" s="216"/>
      <c r="K15" s="216"/>
      <c r="L15" s="216"/>
      <c r="M15" s="216"/>
      <c r="N15" s="216"/>
    </row>
    <row r="16" spans="1:14" ht="9.9499999999999993" customHeight="1" x14ac:dyDescent="0.2">
      <c r="A16" s="215"/>
      <c r="B16" s="213"/>
      <c r="D16" s="216"/>
      <c r="E16" s="216"/>
      <c r="F16" s="216"/>
      <c r="G16" s="216"/>
      <c r="H16" s="216"/>
      <c r="I16" s="216"/>
      <c r="J16" s="216"/>
      <c r="K16" s="216"/>
      <c r="L16" s="216"/>
      <c r="M16" s="216"/>
      <c r="N16" s="216"/>
    </row>
    <row r="17" spans="1:15" ht="9.9499999999999993" customHeight="1" x14ac:dyDescent="0.2">
      <c r="A17" s="218"/>
      <c r="B17" s="218"/>
      <c r="C17" s="218"/>
      <c r="D17" s="218"/>
      <c r="E17" s="218"/>
      <c r="F17" s="218"/>
      <c r="G17" s="218"/>
      <c r="H17" s="218"/>
      <c r="I17" s="218"/>
      <c r="J17" s="218"/>
      <c r="K17" s="218"/>
      <c r="L17" s="218"/>
      <c r="M17" s="218"/>
      <c r="N17" s="218"/>
      <c r="O17" s="218"/>
    </row>
    <row r="18" spans="1:15" ht="15.95" customHeight="1" x14ac:dyDescent="0.2">
      <c r="A18" s="513" t="s">
        <v>216</v>
      </c>
      <c r="B18" s="513"/>
      <c r="C18" s="513"/>
      <c r="D18" s="513"/>
      <c r="E18" s="513"/>
      <c r="F18" s="513"/>
      <c r="G18" s="513"/>
      <c r="H18" s="513"/>
      <c r="I18" s="513"/>
      <c r="J18" s="513"/>
      <c r="K18" s="513"/>
      <c r="L18" s="513"/>
      <c r="M18" s="513"/>
      <c r="N18" s="513"/>
      <c r="O18" s="218"/>
    </row>
    <row r="19" spans="1:15" ht="9.9499999999999993" customHeight="1" thickBot="1" x14ac:dyDescent="0.25">
      <c r="A19" s="218"/>
      <c r="B19" s="218"/>
      <c r="C19" s="218"/>
      <c r="D19" s="218"/>
      <c r="E19" s="218"/>
      <c r="F19" s="218"/>
      <c r="G19" s="218"/>
      <c r="H19" s="218"/>
      <c r="I19" s="218"/>
      <c r="J19" s="218"/>
      <c r="K19" s="218"/>
      <c r="L19" s="218"/>
      <c r="M19" s="218"/>
      <c r="N19" s="218"/>
      <c r="O19" s="218"/>
    </row>
    <row r="20" spans="1:15" ht="20.100000000000001" customHeight="1" thickTop="1" thickBot="1" x14ac:dyDescent="0.25">
      <c r="A20" s="215" t="s">
        <v>1</v>
      </c>
      <c r="B20" s="647"/>
      <c r="C20" s="648"/>
      <c r="D20" s="649"/>
      <c r="F20" s="215" t="s">
        <v>2</v>
      </c>
      <c r="G20" s="647"/>
      <c r="H20" s="648"/>
      <c r="I20" s="648"/>
      <c r="J20" s="649"/>
    </row>
    <row r="21" spans="1:15" ht="9.9499999999999993" customHeight="1" thickTop="1" thickBot="1" x14ac:dyDescent="0.25">
      <c r="A21" s="213"/>
    </row>
    <row r="22" spans="1:15" ht="20.100000000000001" customHeight="1" thickTop="1" thickBot="1" x14ac:dyDescent="0.25">
      <c r="A22" s="215" t="s">
        <v>3</v>
      </c>
      <c r="B22" s="647"/>
      <c r="C22" s="648"/>
      <c r="D22" s="648"/>
      <c r="E22" s="648"/>
      <c r="F22" s="648"/>
      <c r="G22" s="648"/>
      <c r="H22" s="648"/>
      <c r="I22" s="648"/>
      <c r="J22" s="649"/>
    </row>
    <row r="23" spans="1:15" ht="9.9499999999999993" customHeight="1" thickTop="1" thickBot="1" x14ac:dyDescent="0.25">
      <c r="A23" s="213"/>
    </row>
    <row r="24" spans="1:15" ht="20.100000000000001" customHeight="1" thickTop="1" thickBot="1" x14ac:dyDescent="0.25">
      <c r="A24" s="215" t="s">
        <v>4</v>
      </c>
      <c r="B24" s="650"/>
      <c r="C24" s="651"/>
      <c r="F24" s="215" t="s">
        <v>213</v>
      </c>
      <c r="G24" s="642" t="s">
        <v>214</v>
      </c>
      <c r="H24" s="643"/>
      <c r="I24" s="643"/>
      <c r="J24" s="644"/>
    </row>
    <row r="25" spans="1:15" ht="9.9499999999999993" customHeight="1" thickTop="1" x14ac:dyDescent="0.2">
      <c r="A25" s="218"/>
      <c r="B25" s="218"/>
      <c r="C25" s="218"/>
      <c r="D25" s="218"/>
      <c r="E25" s="218"/>
      <c r="F25" s="218"/>
      <c r="G25" s="218"/>
      <c r="H25" s="218"/>
      <c r="I25" s="218"/>
      <c r="J25" s="218"/>
      <c r="K25" s="218"/>
      <c r="L25" s="218"/>
      <c r="M25" s="218"/>
      <c r="N25" s="218"/>
      <c r="O25" s="218"/>
    </row>
    <row r="26" spans="1:15" ht="9.9499999999999993" customHeight="1" x14ac:dyDescent="0.2">
      <c r="A26" s="218"/>
      <c r="B26" s="218"/>
      <c r="C26" s="218"/>
      <c r="D26" s="218"/>
      <c r="E26" s="218"/>
      <c r="F26" s="218"/>
      <c r="G26" s="218"/>
      <c r="H26" s="218"/>
      <c r="I26" s="218"/>
      <c r="J26" s="218"/>
      <c r="K26" s="218"/>
      <c r="L26" s="218"/>
      <c r="M26" s="218"/>
      <c r="N26" s="218"/>
      <c r="O26" s="218"/>
    </row>
    <row r="27" spans="1:15" ht="21.75" customHeight="1" x14ac:dyDescent="0.2">
      <c r="A27" s="513" t="s">
        <v>153</v>
      </c>
      <c r="B27" s="513"/>
      <c r="C27" s="513"/>
      <c r="D27" s="513"/>
      <c r="E27" s="513"/>
      <c r="F27" s="513"/>
      <c r="G27" s="513"/>
      <c r="H27" s="513"/>
      <c r="I27" s="513"/>
      <c r="J27" s="513"/>
      <c r="K27" s="513"/>
      <c r="L27" s="513"/>
      <c r="M27" s="513"/>
      <c r="N27" s="513"/>
      <c r="O27" s="218"/>
    </row>
    <row r="28" spans="1:15" ht="9.9499999999999993" customHeight="1" thickBot="1" x14ac:dyDescent="0.25">
      <c r="A28" s="218"/>
      <c r="B28" s="218"/>
      <c r="C28" s="218"/>
      <c r="D28" s="218"/>
      <c r="E28" s="218"/>
      <c r="F28" s="218"/>
      <c r="G28" s="218"/>
      <c r="H28" s="218"/>
      <c r="I28" s="218"/>
      <c r="J28" s="218"/>
      <c r="K28" s="218"/>
      <c r="L28" s="218"/>
      <c r="M28" s="218"/>
      <c r="N28" s="218"/>
      <c r="O28" s="218"/>
    </row>
    <row r="29" spans="1:15" ht="20.100000000000001" customHeight="1" thickTop="1" thickBot="1" x14ac:dyDescent="0.3">
      <c r="A29" s="320" t="s">
        <v>193</v>
      </c>
      <c r="B29" s="619"/>
      <c r="C29" s="620"/>
      <c r="D29" s="218"/>
      <c r="E29" s="218"/>
      <c r="F29" s="218"/>
      <c r="G29" s="218"/>
      <c r="H29" s="218"/>
      <c r="I29" s="218"/>
      <c r="J29" s="218"/>
      <c r="K29" s="218"/>
      <c r="L29" s="218"/>
      <c r="M29" s="218"/>
      <c r="N29" s="218"/>
      <c r="O29" s="218"/>
    </row>
    <row r="30" spans="1:15" ht="9.9499999999999993" customHeight="1" thickTop="1" x14ac:dyDescent="0.2">
      <c r="A30" s="218"/>
      <c r="B30" s="218"/>
      <c r="C30" s="218"/>
      <c r="D30" s="218"/>
      <c r="E30" s="218"/>
      <c r="F30" s="218"/>
      <c r="G30" s="218"/>
      <c r="H30" s="218"/>
      <c r="I30" s="218"/>
      <c r="J30" s="218"/>
      <c r="K30" s="218"/>
      <c r="L30" s="218"/>
      <c r="M30" s="218"/>
      <c r="N30" s="218"/>
      <c r="O30" s="218"/>
    </row>
    <row r="31" spans="1:15" s="320" customFormat="1" ht="20.100000000000001" customHeight="1" thickBot="1" x14ac:dyDescent="0.3">
      <c r="A31" s="225" t="s">
        <v>194</v>
      </c>
    </row>
    <row r="32" spans="1:15" ht="50.1" customHeight="1" thickTop="1" x14ac:dyDescent="0.2">
      <c r="A32" s="218"/>
      <c r="B32" s="621"/>
      <c r="C32" s="622"/>
      <c r="D32" s="622"/>
      <c r="E32" s="622"/>
      <c r="F32" s="622"/>
      <c r="G32" s="622"/>
      <c r="H32" s="622"/>
      <c r="I32" s="622"/>
      <c r="J32" s="622"/>
      <c r="K32" s="622"/>
      <c r="L32" s="622"/>
      <c r="M32" s="623"/>
      <c r="N32" s="321"/>
      <c r="O32" s="218"/>
    </row>
    <row r="33" spans="1:15" ht="50.1" customHeight="1" x14ac:dyDescent="0.2">
      <c r="A33" s="218"/>
      <c r="B33" s="624"/>
      <c r="C33" s="625"/>
      <c r="D33" s="625"/>
      <c r="E33" s="625"/>
      <c r="F33" s="625"/>
      <c r="G33" s="625"/>
      <c r="H33" s="625"/>
      <c r="I33" s="625"/>
      <c r="J33" s="625"/>
      <c r="K33" s="625"/>
      <c r="L33" s="625"/>
      <c r="M33" s="626"/>
      <c r="N33" s="321"/>
      <c r="O33" s="218"/>
    </row>
    <row r="34" spans="1:15" ht="50.1" customHeight="1" thickBot="1" x14ac:dyDescent="0.25">
      <c r="A34" s="218"/>
      <c r="B34" s="627"/>
      <c r="C34" s="628"/>
      <c r="D34" s="628"/>
      <c r="E34" s="628"/>
      <c r="F34" s="628"/>
      <c r="G34" s="628"/>
      <c r="H34" s="628"/>
      <c r="I34" s="628"/>
      <c r="J34" s="628"/>
      <c r="K34" s="628"/>
      <c r="L34" s="628"/>
      <c r="M34" s="629"/>
      <c r="N34" s="321"/>
      <c r="O34" s="218"/>
    </row>
    <row r="35" spans="1:15" ht="9.9499999999999993" customHeight="1" thickTop="1" x14ac:dyDescent="0.2">
      <c r="A35" s="218"/>
      <c r="B35" s="218"/>
      <c r="C35" s="218"/>
      <c r="D35" s="218"/>
      <c r="E35" s="218"/>
      <c r="F35" s="218"/>
      <c r="G35" s="218"/>
      <c r="H35" s="218"/>
      <c r="I35" s="218"/>
      <c r="J35" s="218"/>
      <c r="K35" s="218"/>
      <c r="L35" s="218"/>
      <c r="M35" s="218"/>
      <c r="N35" s="218"/>
      <c r="O35" s="218"/>
    </row>
    <row r="36" spans="1:15" ht="9.9499999999999993" customHeight="1" x14ac:dyDescent="0.2">
      <c r="A36" s="218"/>
      <c r="B36" s="218"/>
      <c r="C36" s="218"/>
      <c r="D36" s="218"/>
      <c r="E36" s="218"/>
      <c r="F36" s="218"/>
      <c r="G36" s="218"/>
      <c r="H36" s="218"/>
      <c r="I36" s="218"/>
      <c r="J36" s="218"/>
      <c r="K36" s="218"/>
      <c r="L36" s="218"/>
      <c r="M36" s="218"/>
      <c r="N36" s="218"/>
      <c r="O36" s="218"/>
    </row>
    <row r="37" spans="1:15" ht="15.95" customHeight="1" x14ac:dyDescent="0.2">
      <c r="A37" s="513" t="s">
        <v>154</v>
      </c>
      <c r="B37" s="513"/>
      <c r="C37" s="513"/>
      <c r="D37" s="513"/>
      <c r="E37" s="513"/>
      <c r="F37" s="513"/>
      <c r="G37" s="513"/>
      <c r="H37" s="513"/>
      <c r="I37" s="513"/>
      <c r="J37" s="513"/>
      <c r="K37" s="513"/>
      <c r="L37" s="513"/>
      <c r="M37" s="513"/>
      <c r="N37" s="513"/>
      <c r="O37" s="218"/>
    </row>
    <row r="38" spans="1:15" ht="9.9499999999999993" customHeight="1" thickBot="1" x14ac:dyDescent="0.25">
      <c r="A38" s="218"/>
      <c r="B38" s="218"/>
      <c r="C38" s="218"/>
      <c r="D38" s="218"/>
      <c r="E38" s="218"/>
      <c r="F38" s="218"/>
      <c r="G38" s="218"/>
      <c r="H38" s="218"/>
      <c r="I38" s="218"/>
      <c r="J38" s="218"/>
      <c r="K38" s="218"/>
      <c r="L38" s="218"/>
      <c r="M38" s="218"/>
      <c r="N38" s="218"/>
      <c r="O38" s="218"/>
    </row>
    <row r="39" spans="1:15" s="225" customFormat="1" ht="20.100000000000001" customHeight="1" thickTop="1" thickBot="1" x14ac:dyDescent="0.25">
      <c r="A39" s="225" t="s">
        <v>241</v>
      </c>
      <c r="E39" s="17"/>
    </row>
    <row r="40" spans="1:15" ht="9.9499999999999993" customHeight="1" thickTop="1" thickBot="1" x14ac:dyDescent="0.25">
      <c r="A40" s="218"/>
      <c r="B40" s="218"/>
      <c r="C40" s="218"/>
      <c r="D40" s="218"/>
      <c r="E40" s="218"/>
      <c r="F40" s="218"/>
      <c r="G40" s="218"/>
      <c r="H40" s="218"/>
      <c r="I40" s="218"/>
      <c r="J40" s="218"/>
      <c r="K40" s="218"/>
      <c r="L40" s="218"/>
      <c r="M40" s="218"/>
      <c r="N40" s="218"/>
      <c r="O40" s="218"/>
    </row>
    <row r="41" spans="1:15" ht="20.100000000000001" customHeight="1" thickTop="1" x14ac:dyDescent="0.2">
      <c r="A41" s="225" t="s">
        <v>155</v>
      </c>
      <c r="B41" s="621"/>
      <c r="C41" s="622"/>
      <c r="D41" s="622"/>
      <c r="E41" s="622"/>
      <c r="F41" s="622"/>
      <c r="G41" s="622"/>
      <c r="H41" s="622"/>
      <c r="I41" s="622"/>
      <c r="J41" s="622"/>
      <c r="K41" s="622"/>
      <c r="L41" s="622"/>
      <c r="M41" s="623"/>
      <c r="N41" s="218"/>
      <c r="O41" s="218"/>
    </row>
    <row r="42" spans="1:15" ht="20.100000000000001" customHeight="1" x14ac:dyDescent="0.2">
      <c r="A42" s="218"/>
      <c r="B42" s="624"/>
      <c r="C42" s="625"/>
      <c r="D42" s="625"/>
      <c r="E42" s="625"/>
      <c r="F42" s="625"/>
      <c r="G42" s="625"/>
      <c r="H42" s="625"/>
      <c r="I42" s="625"/>
      <c r="J42" s="625"/>
      <c r="K42" s="625"/>
      <c r="L42" s="625"/>
      <c r="M42" s="626"/>
      <c r="N42" s="218"/>
      <c r="O42" s="218"/>
    </row>
    <row r="43" spans="1:15" ht="20.100000000000001" customHeight="1" thickBot="1" x14ac:dyDescent="0.25">
      <c r="A43" s="218"/>
      <c r="B43" s="627"/>
      <c r="C43" s="628"/>
      <c r="D43" s="628"/>
      <c r="E43" s="628"/>
      <c r="F43" s="628"/>
      <c r="G43" s="628"/>
      <c r="H43" s="628"/>
      <c r="I43" s="628"/>
      <c r="J43" s="628"/>
      <c r="K43" s="628"/>
      <c r="L43" s="628"/>
      <c r="M43" s="629"/>
      <c r="N43" s="218"/>
      <c r="O43" s="218"/>
    </row>
    <row r="44" spans="1:15" ht="9.9499999999999993" customHeight="1" thickTop="1" x14ac:dyDescent="0.2">
      <c r="A44" s="322" t="s">
        <v>195</v>
      </c>
      <c r="B44" s="218"/>
      <c r="C44" s="218"/>
      <c r="D44" s="218"/>
      <c r="E44" s="218"/>
      <c r="F44" s="218"/>
      <c r="G44" s="218"/>
      <c r="H44" s="218"/>
      <c r="I44" s="218"/>
      <c r="J44" s="218"/>
      <c r="K44" s="218"/>
      <c r="L44" s="218"/>
      <c r="M44" s="218"/>
      <c r="N44" s="218"/>
      <c r="O44" s="218"/>
    </row>
    <row r="45" spans="1:15" s="219" customFormat="1" ht="9.9499999999999993" customHeight="1" x14ac:dyDescent="0.25">
      <c r="A45" s="220"/>
      <c r="C45" s="221"/>
      <c r="E45" s="222"/>
      <c r="F45" s="222"/>
      <c r="H45" s="223"/>
      <c r="I45" s="223"/>
      <c r="J45" s="223"/>
    </row>
    <row r="46" spans="1:15" ht="20.100000000000001" customHeight="1" x14ac:dyDescent="0.2">
      <c r="A46" s="215" t="s">
        <v>406</v>
      </c>
      <c r="E46" s="231"/>
      <c r="F46" s="232"/>
      <c r="G46" s="231"/>
      <c r="H46" s="232"/>
      <c r="I46" s="231"/>
      <c r="J46" s="232"/>
      <c r="K46" s="231"/>
      <c r="L46" s="232"/>
      <c r="M46" s="231"/>
      <c r="N46" s="232"/>
    </row>
    <row r="47" spans="1:15" ht="20.100000000000001" customHeight="1" thickBot="1" x14ac:dyDescent="0.25">
      <c r="C47" s="233" t="s">
        <v>5</v>
      </c>
      <c r="D47" s="233" t="s">
        <v>22</v>
      </c>
      <c r="E47" s="233" t="s">
        <v>23</v>
      </c>
      <c r="F47" s="233" t="s">
        <v>24</v>
      </c>
      <c r="G47" s="233" t="s">
        <v>25</v>
      </c>
      <c r="H47" s="233" t="s">
        <v>6</v>
      </c>
      <c r="I47" s="233" t="s">
        <v>7</v>
      </c>
      <c r="J47" s="233" t="s">
        <v>8</v>
      </c>
      <c r="K47" s="233" t="s">
        <v>9</v>
      </c>
      <c r="L47" s="233" t="s">
        <v>10</v>
      </c>
      <c r="M47" s="233" t="s">
        <v>11</v>
      </c>
      <c r="N47" s="233" t="s">
        <v>12</v>
      </c>
    </row>
    <row r="48" spans="1:15" ht="18" customHeight="1" thickTop="1" thickBot="1" x14ac:dyDescent="0.25">
      <c r="C48" s="19"/>
      <c r="D48" s="19"/>
      <c r="E48" s="19"/>
      <c r="F48" s="19"/>
      <c r="G48" s="19"/>
      <c r="H48" s="19"/>
      <c r="I48" s="19"/>
      <c r="J48" s="19"/>
      <c r="K48" s="19"/>
      <c r="L48" s="19"/>
      <c r="M48" s="19"/>
      <c r="N48" s="19"/>
    </row>
    <row r="49" spans="1:15" ht="9.9499999999999993" customHeight="1" thickTop="1" x14ac:dyDescent="0.2">
      <c r="E49" s="323"/>
      <c r="F49" s="234"/>
      <c r="G49" s="323"/>
      <c r="H49" s="234"/>
      <c r="I49" s="234"/>
      <c r="J49" s="234"/>
      <c r="K49" s="234"/>
      <c r="L49" s="234"/>
      <c r="M49" s="234"/>
      <c r="N49" s="234"/>
    </row>
    <row r="50" spans="1:15" ht="9.9499999999999993" customHeight="1" x14ac:dyDescent="0.2">
      <c r="E50" s="222"/>
      <c r="F50" s="221"/>
      <c r="G50" s="222"/>
      <c r="H50" s="221"/>
      <c r="K50" s="222"/>
      <c r="L50" s="221"/>
    </row>
    <row r="51" spans="1:15" s="234" customFormat="1" ht="17.25" customHeight="1" thickBot="1" x14ac:dyDescent="0.25">
      <c r="A51" s="324" t="s">
        <v>197</v>
      </c>
      <c r="C51" s="325"/>
      <c r="D51" s="325"/>
      <c r="E51" s="325"/>
      <c r="F51" s="325"/>
      <c r="G51" s="325"/>
      <c r="H51" s="325"/>
      <c r="I51" s="325"/>
      <c r="J51" s="325"/>
      <c r="K51" s="325"/>
      <c r="L51" s="325"/>
      <c r="M51" s="325"/>
      <c r="N51" s="325"/>
    </row>
    <row r="52" spans="1:15" s="211" customFormat="1" ht="33" customHeight="1" thickTop="1" x14ac:dyDescent="0.2">
      <c r="A52" s="224"/>
      <c r="B52" s="589"/>
      <c r="C52" s="590"/>
      <c r="D52" s="590"/>
      <c r="E52" s="590"/>
      <c r="F52" s="590"/>
      <c r="G52" s="590"/>
      <c r="H52" s="590"/>
      <c r="I52" s="590"/>
      <c r="J52" s="590"/>
      <c r="K52" s="590"/>
      <c r="L52" s="590"/>
      <c r="M52" s="591"/>
      <c r="N52" s="326"/>
    </row>
    <row r="53" spans="1:15" s="211" customFormat="1" ht="33" customHeight="1" thickBot="1" x14ac:dyDescent="0.25">
      <c r="A53" s="224"/>
      <c r="B53" s="595"/>
      <c r="C53" s="596"/>
      <c r="D53" s="596"/>
      <c r="E53" s="596"/>
      <c r="F53" s="596"/>
      <c r="G53" s="596"/>
      <c r="H53" s="596"/>
      <c r="I53" s="596"/>
      <c r="J53" s="596"/>
      <c r="K53" s="596"/>
      <c r="L53" s="596"/>
      <c r="M53" s="597"/>
      <c r="N53" s="326"/>
    </row>
    <row r="54" spans="1:15" s="211" customFormat="1" ht="9.9499999999999993" customHeight="1" thickTop="1" x14ac:dyDescent="0.2">
      <c r="A54" s="224"/>
      <c r="B54" s="232"/>
      <c r="C54" s="232"/>
      <c r="D54" s="232"/>
      <c r="E54" s="232"/>
      <c r="F54" s="232"/>
      <c r="G54" s="232"/>
      <c r="H54" s="232"/>
      <c r="I54" s="232"/>
      <c r="J54" s="232"/>
      <c r="K54" s="232"/>
      <c r="L54" s="232"/>
      <c r="M54" s="232"/>
      <c r="N54" s="326"/>
    </row>
    <row r="55" spans="1:15" s="211" customFormat="1" ht="9.9499999999999993" customHeight="1" x14ac:dyDescent="0.2">
      <c r="A55" s="224"/>
      <c r="B55" s="232"/>
      <c r="C55" s="232"/>
      <c r="D55" s="232"/>
      <c r="E55" s="232"/>
      <c r="F55" s="232"/>
      <c r="G55" s="232"/>
      <c r="H55" s="232"/>
      <c r="I55" s="232"/>
      <c r="J55" s="232"/>
      <c r="K55" s="232"/>
      <c r="L55" s="232"/>
      <c r="M55" s="232"/>
      <c r="N55" s="326"/>
    </row>
    <row r="56" spans="1:15" ht="20.100000000000001" customHeight="1" x14ac:dyDescent="0.2">
      <c r="A56" s="229" t="s">
        <v>407</v>
      </c>
      <c r="B56" s="215"/>
      <c r="H56" s="215"/>
    </row>
    <row r="57" spans="1:15" ht="9.9499999999999993" customHeight="1" thickBot="1" x14ac:dyDescent="0.25">
      <c r="B57" s="228"/>
    </row>
    <row r="58" spans="1:15" s="219" customFormat="1" ht="40.5" customHeight="1" thickTop="1" thickBot="1" x14ac:dyDescent="0.3">
      <c r="B58" s="671" t="s">
        <v>399</v>
      </c>
      <c r="C58" s="671"/>
      <c r="D58" s="671"/>
      <c r="E58" s="327"/>
      <c r="F58" s="82"/>
      <c r="G58" s="219" t="s">
        <v>397</v>
      </c>
      <c r="H58" s="215"/>
      <c r="J58" s="672"/>
      <c r="K58" s="673"/>
      <c r="L58" s="673"/>
      <c r="M58" s="673"/>
      <c r="N58" s="673"/>
      <c r="O58" s="674"/>
    </row>
    <row r="59" spans="1:15" ht="9.9499999999999993" customHeight="1" thickTop="1" thickBot="1" x14ac:dyDescent="0.25">
      <c r="B59" s="228"/>
    </row>
    <row r="60" spans="1:15" ht="20.100000000000001" customHeight="1" thickTop="1" thickBot="1" x14ac:dyDescent="0.25">
      <c r="B60" s="215" t="s">
        <v>398</v>
      </c>
      <c r="C60" s="236"/>
      <c r="F60" s="18"/>
      <c r="G60" s="209" t="s">
        <v>397</v>
      </c>
      <c r="H60" s="215"/>
      <c r="J60" s="675"/>
      <c r="K60" s="676"/>
      <c r="L60" s="676"/>
      <c r="M60" s="676"/>
      <c r="N60" s="676"/>
      <c r="O60" s="677"/>
    </row>
    <row r="61" spans="1:15" ht="9.9499999999999993" customHeight="1" thickTop="1" x14ac:dyDescent="0.2">
      <c r="B61" s="228"/>
    </row>
    <row r="62" spans="1:15" ht="9.9499999999999993" customHeight="1" thickBot="1" x14ac:dyDescent="0.25">
      <c r="F62" s="222"/>
      <c r="G62" s="221"/>
      <c r="H62" s="222"/>
      <c r="I62" s="221"/>
      <c r="L62" s="222"/>
      <c r="M62" s="221"/>
    </row>
    <row r="63" spans="1:15" ht="20.100000000000001" customHeight="1" thickTop="1" thickBot="1" x14ac:dyDescent="0.25">
      <c r="A63" s="229" t="s">
        <v>408</v>
      </c>
      <c r="B63" s="215"/>
      <c r="F63" s="18"/>
      <c r="G63" s="209" t="s">
        <v>397</v>
      </c>
      <c r="H63" s="215"/>
      <c r="J63" s="675"/>
      <c r="K63" s="676"/>
      <c r="L63" s="676"/>
      <c r="M63" s="676"/>
      <c r="N63" s="676"/>
      <c r="O63" s="677"/>
    </row>
    <row r="64" spans="1:15" ht="9.9499999999999993" customHeight="1" thickTop="1" x14ac:dyDescent="0.2">
      <c r="B64" s="228"/>
    </row>
    <row r="65" spans="1:15" ht="9.9499999999999993" customHeight="1" thickBot="1" x14ac:dyDescent="0.25">
      <c r="B65" s="228"/>
    </row>
    <row r="66" spans="1:15" s="230" customFormat="1" ht="20.100000000000001" customHeight="1" thickTop="1" thickBot="1" x14ac:dyDescent="0.3">
      <c r="A66" s="328" t="s">
        <v>409</v>
      </c>
      <c r="B66" s="215"/>
      <c r="F66" s="18"/>
      <c r="G66" s="230" t="s">
        <v>397</v>
      </c>
      <c r="H66" s="215"/>
      <c r="J66" s="675"/>
      <c r="K66" s="676"/>
      <c r="L66" s="676"/>
      <c r="M66" s="676"/>
      <c r="N66" s="676"/>
      <c r="O66" s="677"/>
    </row>
    <row r="67" spans="1:15" s="230" customFormat="1" ht="9.9499999999999993" customHeight="1" thickTop="1" x14ac:dyDescent="0.25">
      <c r="B67" s="237"/>
    </row>
    <row r="68" spans="1:15" ht="9.9499999999999993" customHeight="1" thickBot="1" x14ac:dyDescent="0.25">
      <c r="B68" s="228"/>
    </row>
    <row r="69" spans="1:15" s="219" customFormat="1" ht="20.100000000000001" customHeight="1" thickTop="1" thickBot="1" x14ac:dyDescent="0.3">
      <c r="A69" s="227" t="s">
        <v>410</v>
      </c>
      <c r="B69" s="215"/>
      <c r="F69" s="18"/>
      <c r="G69" s="219" t="s">
        <v>396</v>
      </c>
      <c r="H69" s="215"/>
      <c r="K69" s="675"/>
      <c r="L69" s="676"/>
      <c r="M69" s="676"/>
      <c r="N69" s="676"/>
      <c r="O69" s="677"/>
    </row>
    <row r="70" spans="1:15" ht="9.9499999999999993" customHeight="1" thickTop="1" x14ac:dyDescent="0.2">
      <c r="B70" s="228"/>
    </row>
    <row r="71" spans="1:15" ht="9.9499999999999993" customHeight="1" thickBot="1" x14ac:dyDescent="0.25">
      <c r="B71" s="228"/>
    </row>
    <row r="72" spans="1:15" ht="20.100000000000001" customHeight="1" thickTop="1" thickBot="1" x14ac:dyDescent="0.25">
      <c r="A72" s="229" t="s">
        <v>411</v>
      </c>
      <c r="B72" s="215"/>
      <c r="F72" s="18"/>
      <c r="G72" s="209" t="s">
        <v>395</v>
      </c>
      <c r="H72" s="215"/>
      <c r="K72" s="678"/>
      <c r="L72" s="679"/>
      <c r="M72" s="679"/>
      <c r="N72" s="679"/>
      <c r="O72" s="680"/>
    </row>
    <row r="73" spans="1:15" s="211" customFormat="1" ht="9.9499999999999993" customHeight="1" thickTop="1" x14ac:dyDescent="0.2">
      <c r="A73" s="224"/>
      <c r="B73" s="232"/>
      <c r="C73" s="232"/>
      <c r="D73" s="232"/>
      <c r="E73" s="232"/>
      <c r="F73" s="232"/>
      <c r="G73" s="232"/>
      <c r="H73" s="232"/>
      <c r="I73" s="232"/>
      <c r="J73" s="232"/>
      <c r="K73" s="232"/>
      <c r="L73" s="232"/>
      <c r="M73" s="232"/>
      <c r="N73" s="326"/>
    </row>
    <row r="74" spans="1:15" ht="9.9499999999999993" customHeight="1" x14ac:dyDescent="0.2">
      <c r="A74" s="218"/>
      <c r="B74" s="218"/>
      <c r="C74" s="218"/>
      <c r="D74" s="218"/>
      <c r="E74" s="218"/>
      <c r="F74" s="218"/>
      <c r="G74" s="218"/>
      <c r="H74" s="218"/>
      <c r="I74" s="218"/>
      <c r="J74" s="218"/>
      <c r="K74" s="218"/>
      <c r="L74" s="218"/>
      <c r="M74" s="218"/>
      <c r="N74" s="218"/>
      <c r="O74" s="241"/>
    </row>
    <row r="75" spans="1:15" ht="9.9499999999999993" customHeight="1" x14ac:dyDescent="0.2">
      <c r="A75" s="218"/>
      <c r="B75" s="218"/>
      <c r="C75" s="218"/>
      <c r="D75" s="218"/>
      <c r="E75" s="218"/>
      <c r="F75" s="218"/>
      <c r="G75" s="218"/>
      <c r="H75" s="218"/>
      <c r="I75" s="218"/>
      <c r="J75" s="218"/>
      <c r="K75" s="218"/>
      <c r="L75" s="218"/>
      <c r="M75" s="218"/>
      <c r="N75" s="218"/>
      <c r="O75" s="241"/>
    </row>
    <row r="76" spans="1:15" ht="15.95" customHeight="1" x14ac:dyDescent="0.2">
      <c r="A76" s="513" t="s">
        <v>267</v>
      </c>
      <c r="B76" s="513"/>
      <c r="C76" s="513"/>
      <c r="D76" s="513"/>
      <c r="E76" s="513"/>
      <c r="F76" s="513"/>
      <c r="G76" s="513"/>
      <c r="H76" s="513"/>
      <c r="I76" s="513"/>
      <c r="J76" s="513"/>
      <c r="K76" s="513"/>
      <c r="L76" s="513"/>
      <c r="M76" s="513"/>
      <c r="N76" s="513"/>
      <c r="O76" s="241"/>
    </row>
    <row r="77" spans="1:15" ht="9.9499999999999993" customHeight="1" x14ac:dyDescent="0.2">
      <c r="A77" s="218"/>
      <c r="B77" s="218"/>
      <c r="C77" s="218"/>
      <c r="D77" s="218"/>
      <c r="E77" s="218"/>
      <c r="F77" s="218"/>
      <c r="G77" s="218"/>
      <c r="H77" s="218"/>
      <c r="I77" s="218"/>
      <c r="J77" s="218"/>
      <c r="K77" s="218"/>
      <c r="L77" s="218"/>
      <c r="M77" s="218"/>
      <c r="N77" s="218"/>
      <c r="O77" s="241"/>
    </row>
    <row r="78" spans="1:15" s="330" customFormat="1" ht="30" customHeight="1" x14ac:dyDescent="0.2">
      <c r="A78" s="645" t="s">
        <v>269</v>
      </c>
      <c r="B78" s="665"/>
      <c r="C78" s="633" t="e">
        <f>IF(#REF!&lt;&gt;"",#REF!,"")</f>
        <v>#REF!</v>
      </c>
      <c r="D78" s="634"/>
      <c r="E78" s="634"/>
      <c r="F78" s="634"/>
      <c r="G78" s="634"/>
      <c r="H78" s="634"/>
      <c r="I78" s="634"/>
      <c r="J78" s="634"/>
      <c r="K78" s="634"/>
      <c r="L78" s="634"/>
      <c r="M78" s="635"/>
      <c r="N78" s="329"/>
    </row>
    <row r="79" spans="1:15" s="330" customFormat="1" ht="30" customHeight="1" x14ac:dyDescent="0.2">
      <c r="C79" s="636"/>
      <c r="D79" s="637"/>
      <c r="E79" s="637"/>
      <c r="F79" s="637"/>
      <c r="G79" s="637"/>
      <c r="H79" s="637"/>
      <c r="I79" s="637"/>
      <c r="J79" s="637"/>
      <c r="K79" s="637"/>
      <c r="L79" s="637"/>
      <c r="M79" s="638"/>
      <c r="N79" s="329"/>
    </row>
    <row r="80" spans="1:15" s="330" customFormat="1" ht="30" customHeight="1" x14ac:dyDescent="0.2">
      <c r="C80" s="639"/>
      <c r="D80" s="640"/>
      <c r="E80" s="640"/>
      <c r="F80" s="640"/>
      <c r="G80" s="640"/>
      <c r="H80" s="640"/>
      <c r="I80" s="640"/>
      <c r="J80" s="640"/>
      <c r="K80" s="640"/>
      <c r="L80" s="640"/>
      <c r="M80" s="641"/>
      <c r="N80" s="329"/>
    </row>
    <row r="81" spans="1:15" s="330" customFormat="1" ht="9.9499999999999993" customHeight="1" thickBot="1" x14ac:dyDescent="0.25"/>
    <row r="82" spans="1:15" s="330" customFormat="1" ht="18.75" customHeight="1" thickTop="1" thickBot="1" x14ac:dyDescent="0.25">
      <c r="A82" s="330" t="s">
        <v>268</v>
      </c>
      <c r="G82" s="20"/>
    </row>
    <row r="83" spans="1:15" s="330" customFormat="1" ht="9.9499999999999993" customHeight="1" thickTop="1" thickBot="1" x14ac:dyDescent="0.25"/>
    <row r="84" spans="1:15" s="330" customFormat="1" ht="30" customHeight="1" thickTop="1" x14ac:dyDescent="0.2">
      <c r="A84" s="645" t="s">
        <v>260</v>
      </c>
      <c r="B84" s="646"/>
      <c r="C84" s="589"/>
      <c r="D84" s="590"/>
      <c r="E84" s="590"/>
      <c r="F84" s="590"/>
      <c r="G84" s="590"/>
      <c r="H84" s="590"/>
      <c r="I84" s="590"/>
      <c r="J84" s="590"/>
      <c r="K84" s="590"/>
      <c r="L84" s="590"/>
      <c r="M84" s="591"/>
      <c r="N84" s="331"/>
    </row>
    <row r="85" spans="1:15" s="330" customFormat="1" ht="30" customHeight="1" x14ac:dyDescent="0.2">
      <c r="A85" s="645"/>
      <c r="B85" s="646"/>
      <c r="C85" s="592"/>
      <c r="D85" s="593"/>
      <c r="E85" s="593"/>
      <c r="F85" s="593"/>
      <c r="G85" s="593"/>
      <c r="H85" s="593"/>
      <c r="I85" s="593"/>
      <c r="J85" s="593"/>
      <c r="K85" s="593"/>
      <c r="L85" s="593"/>
      <c r="M85" s="594"/>
      <c r="N85" s="331"/>
    </row>
    <row r="86" spans="1:15" s="330" customFormat="1" ht="30" customHeight="1" thickBot="1" x14ac:dyDescent="0.25">
      <c r="C86" s="595"/>
      <c r="D86" s="596"/>
      <c r="E86" s="596"/>
      <c r="F86" s="596"/>
      <c r="G86" s="596"/>
      <c r="H86" s="596"/>
      <c r="I86" s="596"/>
      <c r="J86" s="596"/>
      <c r="K86" s="596"/>
      <c r="L86" s="596"/>
      <c r="M86" s="597"/>
      <c r="N86" s="331"/>
    </row>
    <row r="87" spans="1:15" s="330" customFormat="1" ht="9.9499999999999993" customHeight="1" thickTop="1" thickBot="1" x14ac:dyDescent="0.25"/>
    <row r="88" spans="1:15" s="330" customFormat="1" ht="34.5" customHeight="1" thickTop="1" thickBot="1" x14ac:dyDescent="0.25">
      <c r="A88" s="224" t="s">
        <v>270</v>
      </c>
      <c r="E88" s="666"/>
      <c r="F88" s="667"/>
      <c r="G88" s="667"/>
      <c r="H88" s="667"/>
      <c r="I88" s="667"/>
      <c r="J88" s="667"/>
      <c r="K88" s="667"/>
      <c r="L88" s="667"/>
      <c r="M88" s="668"/>
    </row>
    <row r="89" spans="1:15" s="330" customFormat="1" ht="15.75" customHeight="1" thickTop="1" thickBot="1" x14ac:dyDescent="0.25"/>
    <row r="90" spans="1:15" s="330" customFormat="1" ht="23.25" customHeight="1" thickTop="1" thickBot="1" x14ac:dyDescent="0.25">
      <c r="A90" s="330" t="s">
        <v>156</v>
      </c>
      <c r="D90" s="330" t="s">
        <v>253</v>
      </c>
      <c r="E90" s="616" t="e">
        <f>IF(#REF!&lt;&gt;"",#REF!,"")</f>
        <v>#REF!</v>
      </c>
      <c r="F90" s="617"/>
      <c r="H90" s="711" t="s">
        <v>675</v>
      </c>
      <c r="I90" s="711"/>
      <c r="J90" s="169"/>
    </row>
    <row r="91" spans="1:15" s="330" customFormat="1" ht="9.9499999999999993" customHeight="1" thickTop="1" x14ac:dyDescent="0.2"/>
    <row r="92" spans="1:15" s="330" customFormat="1" ht="9.9499999999999993" customHeight="1" x14ac:dyDescent="0.2"/>
    <row r="93" spans="1:15" ht="15.95" customHeight="1" x14ac:dyDescent="0.2">
      <c r="A93" s="661" t="s">
        <v>43</v>
      </c>
      <c r="B93" s="513"/>
      <c r="C93" s="513"/>
      <c r="D93" s="513"/>
      <c r="E93" s="513"/>
      <c r="F93" s="513"/>
      <c r="G93" s="513"/>
      <c r="H93" s="513"/>
      <c r="I93" s="513"/>
      <c r="J93" s="513"/>
      <c r="K93" s="513"/>
      <c r="L93" s="513"/>
      <c r="M93" s="513"/>
      <c r="N93" s="513"/>
      <c r="O93" s="332"/>
    </row>
    <row r="94" spans="1:15" ht="9.9499999999999993" customHeight="1" x14ac:dyDescent="0.2">
      <c r="A94" s="218"/>
      <c r="B94" s="218"/>
      <c r="C94" s="218"/>
      <c r="D94" s="218"/>
      <c r="E94" s="218"/>
      <c r="F94" s="218"/>
      <c r="G94" s="218"/>
      <c r="H94" s="218"/>
      <c r="I94" s="218"/>
      <c r="J94" s="218"/>
      <c r="K94" s="218"/>
      <c r="L94" s="218"/>
      <c r="M94" s="218"/>
      <c r="N94" s="218"/>
      <c r="O94" s="218"/>
    </row>
    <row r="95" spans="1:15" ht="8.1" customHeight="1" x14ac:dyDescent="0.2">
      <c r="A95" s="242"/>
      <c r="B95" s="242"/>
      <c r="C95" s="242"/>
      <c r="D95" s="242"/>
      <c r="E95" s="242"/>
      <c r="F95" s="242"/>
      <c r="G95" s="242"/>
      <c r="H95" s="242"/>
      <c r="I95" s="242"/>
      <c r="J95" s="242"/>
      <c r="K95" s="242"/>
      <c r="L95" s="242"/>
      <c r="M95" s="242"/>
      <c r="N95" s="242"/>
    </row>
    <row r="96" spans="1:15" ht="20.100000000000001" customHeight="1" x14ac:dyDescent="0.2">
      <c r="A96" s="243" t="s">
        <v>44</v>
      </c>
      <c r="B96" s="242"/>
      <c r="C96" s="242"/>
      <c r="D96" s="585" t="e">
        <f>+IF(#REF!&lt;&gt;"",#REF!,"")</f>
        <v>#REF!</v>
      </c>
      <c r="E96" s="586"/>
      <c r="F96" s="586"/>
      <c r="G96" s="586"/>
      <c r="H96" s="586"/>
      <c r="I96" s="586"/>
      <c r="J96" s="586"/>
      <c r="K96" s="586"/>
      <c r="L96" s="586"/>
      <c r="M96" s="587"/>
      <c r="N96" s="242"/>
    </row>
    <row r="97" spans="1:14" ht="8.1" customHeight="1" x14ac:dyDescent="0.2">
      <c r="A97" s="242"/>
      <c r="B97" s="242"/>
      <c r="C97" s="242"/>
      <c r="D97" s="242"/>
      <c r="E97" s="242"/>
      <c r="F97" s="242"/>
      <c r="G97" s="242"/>
      <c r="H97" s="242"/>
      <c r="I97" s="242"/>
      <c r="J97" s="242"/>
      <c r="K97" s="242"/>
      <c r="L97" s="242"/>
      <c r="M97" s="242"/>
      <c r="N97" s="242"/>
    </row>
    <row r="98" spans="1:14" ht="9.9499999999999993" customHeight="1" x14ac:dyDescent="0.2"/>
    <row r="99" spans="1:14" ht="47.25" customHeight="1" x14ac:dyDescent="0.2">
      <c r="A99" s="215" t="s">
        <v>13</v>
      </c>
      <c r="B99" s="588" t="e">
        <f>IF(#REF!&lt;&gt;"",#REF!,"")</f>
        <v>#REF!</v>
      </c>
      <c r="C99" s="588"/>
      <c r="D99" s="588"/>
      <c r="E99" s="588"/>
      <c r="F99" s="588"/>
      <c r="G99" s="588"/>
      <c r="H99" s="588"/>
      <c r="I99" s="588"/>
      <c r="J99" s="588"/>
      <c r="K99" s="588"/>
      <c r="L99" s="588"/>
      <c r="M99" s="588"/>
      <c r="N99" s="588"/>
    </row>
    <row r="100" spans="1:14" ht="9.9499999999999993" customHeight="1" x14ac:dyDescent="0.2">
      <c r="A100" s="215"/>
      <c r="B100" s="216"/>
      <c r="C100" s="216"/>
      <c r="D100" s="216"/>
      <c r="E100" s="216"/>
      <c r="F100" s="216"/>
      <c r="G100" s="216"/>
      <c r="H100" s="216"/>
      <c r="I100" s="216"/>
      <c r="J100" s="216"/>
      <c r="K100" s="216"/>
      <c r="L100" s="216"/>
      <c r="M100" s="216"/>
      <c r="N100" s="216"/>
    </row>
    <row r="101" spans="1:14" x14ac:dyDescent="0.2">
      <c r="A101" s="225"/>
      <c r="B101" s="244"/>
      <c r="C101" s="216"/>
    </row>
    <row r="102" spans="1:14" ht="30" customHeight="1" thickBot="1" x14ac:dyDescent="0.25">
      <c r="E102" s="245">
        <v>2023</v>
      </c>
      <c r="F102" s="245">
        <v>2024</v>
      </c>
      <c r="G102" s="250"/>
      <c r="H102" s="250"/>
      <c r="I102" s="250"/>
    </row>
    <row r="103" spans="1:14" ht="20.100000000000001" customHeight="1" thickTop="1" thickBot="1" x14ac:dyDescent="0.25">
      <c r="B103" s="728" t="s">
        <v>45</v>
      </c>
      <c r="C103" s="728"/>
      <c r="D103" s="728"/>
      <c r="E103" s="182" t="e">
        <f>IF(#REF!&gt;0,#REF!,"")</f>
        <v>#REF!</v>
      </c>
      <c r="F103" s="183" t="e">
        <f>IF(#REF!&gt;0,#REF!,"")</f>
        <v>#REF!</v>
      </c>
      <c r="G103" s="175" t="e">
        <f>SUM(E103:F103)</f>
        <v>#REF!</v>
      </c>
      <c r="H103" s="170"/>
      <c r="I103" s="170"/>
      <c r="J103" s="262"/>
    </row>
    <row r="104" spans="1:14" ht="20.100000000000001" customHeight="1" thickTop="1" thickBot="1" x14ac:dyDescent="0.25">
      <c r="A104" s="225"/>
      <c r="B104" s="728" t="s">
        <v>665</v>
      </c>
      <c r="C104" s="728"/>
      <c r="D104" s="729"/>
      <c r="E104" s="358" t="str">
        <f>IF('Fiche 6-1_2023'!H102&gt;0,'Fiche 6-1_2023'!H102,"")</f>
        <v/>
      </c>
      <c r="F104" s="197"/>
      <c r="G104" s="175">
        <f>SUM(E104:F104)</f>
        <v>0</v>
      </c>
      <c r="H104" s="234"/>
      <c r="I104" s="234"/>
      <c r="J104" s="262"/>
    </row>
    <row r="105" spans="1:14" ht="20.100000000000001" customHeight="1" thickTop="1" x14ac:dyDescent="0.2">
      <c r="A105" s="225"/>
      <c r="B105" s="255"/>
      <c r="C105" s="234"/>
      <c r="D105" s="333"/>
      <c r="E105" s="165"/>
      <c r="F105" s="234"/>
      <c r="G105" s="249"/>
    </row>
    <row r="106" spans="1:14" ht="20.100000000000001" customHeight="1" x14ac:dyDescent="0.2">
      <c r="A106" s="225"/>
      <c r="B106" s="255"/>
      <c r="C106" s="234"/>
      <c r="D106" s="333"/>
      <c r="E106" s="165"/>
      <c r="F106" s="234"/>
      <c r="G106" s="249"/>
    </row>
    <row r="107" spans="1:14" ht="20.100000000000001" customHeight="1" thickBot="1" x14ac:dyDescent="0.25">
      <c r="A107" s="324" t="s">
        <v>199</v>
      </c>
      <c r="B107" s="255"/>
      <c r="C107" s="234"/>
      <c r="D107" s="234"/>
      <c r="E107" s="234"/>
      <c r="F107" s="234"/>
    </row>
    <row r="108" spans="1:14" ht="30" customHeight="1" thickTop="1" x14ac:dyDescent="0.2">
      <c r="A108" s="247"/>
      <c r="B108" s="589"/>
      <c r="C108" s="590"/>
      <c r="D108" s="590"/>
      <c r="E108" s="590"/>
      <c r="F108" s="590"/>
      <c r="G108" s="590"/>
      <c r="H108" s="590"/>
      <c r="I108" s="590"/>
      <c r="J108" s="590"/>
      <c r="K108" s="590"/>
      <c r="L108" s="590"/>
      <c r="M108" s="590"/>
      <c r="N108" s="591"/>
    </row>
    <row r="109" spans="1:14" ht="30" customHeight="1" x14ac:dyDescent="0.2">
      <c r="B109" s="592"/>
      <c r="C109" s="593"/>
      <c r="D109" s="593"/>
      <c r="E109" s="593"/>
      <c r="F109" s="593"/>
      <c r="G109" s="593"/>
      <c r="H109" s="593"/>
      <c r="I109" s="593"/>
      <c r="J109" s="593"/>
      <c r="K109" s="593"/>
      <c r="L109" s="593"/>
      <c r="M109" s="593"/>
      <c r="N109" s="594"/>
    </row>
    <row r="110" spans="1:14" ht="30" customHeight="1" thickBot="1" x14ac:dyDescent="0.25">
      <c r="B110" s="595"/>
      <c r="C110" s="596"/>
      <c r="D110" s="596"/>
      <c r="E110" s="596"/>
      <c r="F110" s="596"/>
      <c r="G110" s="596"/>
      <c r="H110" s="596"/>
      <c r="I110" s="596"/>
      <c r="J110" s="596"/>
      <c r="K110" s="596"/>
      <c r="L110" s="596"/>
      <c r="M110" s="596"/>
      <c r="N110" s="597"/>
    </row>
    <row r="111" spans="1:14" ht="9.9499999999999993" customHeight="1" thickTop="1" thickBot="1" x14ac:dyDescent="0.25">
      <c r="B111" s="248"/>
      <c r="C111" s="248"/>
      <c r="D111" s="248"/>
      <c r="E111" s="248"/>
      <c r="F111" s="248"/>
      <c r="G111" s="248"/>
      <c r="H111" s="248"/>
      <c r="I111" s="248"/>
      <c r="J111" s="248"/>
      <c r="K111" s="248"/>
      <c r="L111" s="248"/>
      <c r="M111" s="248"/>
      <c r="N111" s="248"/>
    </row>
    <row r="112" spans="1:14" ht="20.100000000000001" customHeight="1" thickTop="1" thickBot="1" x14ac:dyDescent="0.25">
      <c r="A112" s="215" t="s">
        <v>14</v>
      </c>
      <c r="D112" s="334" t="e">
        <f>IF(#REF!&lt;&gt;"",#REF!,"")</f>
        <v>#REF!</v>
      </c>
      <c r="G112" s="215" t="s">
        <v>15</v>
      </c>
      <c r="I112" s="21"/>
    </row>
    <row r="113" spans="1:14" ht="9.9499999999999993" customHeight="1" thickTop="1" x14ac:dyDescent="0.2"/>
    <row r="114" spans="1:14" ht="13.5" thickBot="1" x14ac:dyDescent="0.25">
      <c r="A114" s="225" t="s">
        <v>16</v>
      </c>
    </row>
    <row r="115" spans="1:14" ht="35.1" customHeight="1" thickTop="1" x14ac:dyDescent="0.2">
      <c r="B115" s="589"/>
      <c r="C115" s="590"/>
      <c r="D115" s="590"/>
      <c r="E115" s="590"/>
      <c r="F115" s="590"/>
      <c r="G115" s="590"/>
      <c r="H115" s="590"/>
      <c r="I115" s="590"/>
      <c r="J115" s="590"/>
      <c r="K115" s="590"/>
      <c r="L115" s="590"/>
      <c r="M115" s="590"/>
      <c r="N115" s="591"/>
    </row>
    <row r="116" spans="1:14" ht="35.1" customHeight="1" x14ac:dyDescent="0.2">
      <c r="B116" s="592"/>
      <c r="C116" s="593"/>
      <c r="D116" s="593"/>
      <c r="E116" s="593"/>
      <c r="F116" s="593"/>
      <c r="G116" s="593"/>
      <c r="H116" s="593"/>
      <c r="I116" s="593"/>
      <c r="J116" s="593"/>
      <c r="K116" s="593"/>
      <c r="L116" s="593"/>
      <c r="M116" s="593"/>
      <c r="N116" s="594"/>
    </row>
    <row r="117" spans="1:14" s="219" customFormat="1" ht="35.1" customHeight="1" thickBot="1" x14ac:dyDescent="0.3">
      <c r="B117" s="595"/>
      <c r="C117" s="596"/>
      <c r="D117" s="596"/>
      <c r="E117" s="596"/>
      <c r="F117" s="596"/>
      <c r="G117" s="596"/>
      <c r="H117" s="596"/>
      <c r="I117" s="596"/>
      <c r="J117" s="596"/>
      <c r="K117" s="596"/>
      <c r="L117" s="596"/>
      <c r="M117" s="596"/>
      <c r="N117" s="597"/>
    </row>
    <row r="118" spans="1:14" s="241" customFormat="1" ht="9.9499999999999993" customHeight="1" thickTop="1" x14ac:dyDescent="0.25">
      <c r="B118" s="235"/>
      <c r="C118" s="235"/>
      <c r="D118" s="235"/>
      <c r="E118" s="235"/>
      <c r="F118" s="235"/>
      <c r="G118" s="235"/>
      <c r="H118" s="235"/>
      <c r="I118" s="235"/>
      <c r="J118" s="235"/>
      <c r="K118" s="235"/>
      <c r="L118" s="235"/>
      <c r="M118" s="235"/>
      <c r="N118" s="235"/>
    </row>
    <row r="119" spans="1:14" s="241" customFormat="1" ht="20.100000000000001" customHeight="1" thickBot="1" x14ac:dyDescent="0.3">
      <c r="A119" s="224" t="s">
        <v>239</v>
      </c>
      <c r="B119" s="235"/>
      <c r="C119" s="235"/>
      <c r="D119" s="235"/>
      <c r="E119" s="235"/>
      <c r="F119" s="235"/>
      <c r="G119" s="235"/>
      <c r="H119" s="235"/>
      <c r="I119" s="235"/>
      <c r="J119" s="235"/>
      <c r="K119" s="235"/>
      <c r="L119" s="235"/>
      <c r="M119" s="235"/>
      <c r="N119" s="235"/>
    </row>
    <row r="120" spans="1:14" s="241" customFormat="1" ht="35.1" customHeight="1" thickTop="1" x14ac:dyDescent="0.25">
      <c r="B120" s="589"/>
      <c r="C120" s="590"/>
      <c r="D120" s="590"/>
      <c r="E120" s="590"/>
      <c r="F120" s="590"/>
      <c r="G120" s="590"/>
      <c r="H120" s="590"/>
      <c r="I120" s="590"/>
      <c r="J120" s="590"/>
      <c r="K120" s="590"/>
      <c r="L120" s="590"/>
      <c r="M120" s="590"/>
      <c r="N120" s="591"/>
    </row>
    <row r="121" spans="1:14" s="241" customFormat="1" ht="35.1" customHeight="1" x14ac:dyDescent="0.25">
      <c r="B121" s="592"/>
      <c r="C121" s="593"/>
      <c r="D121" s="593"/>
      <c r="E121" s="593"/>
      <c r="F121" s="593"/>
      <c r="G121" s="593"/>
      <c r="H121" s="593"/>
      <c r="I121" s="593"/>
      <c r="J121" s="593"/>
      <c r="K121" s="593"/>
      <c r="L121" s="593"/>
      <c r="M121" s="593"/>
      <c r="N121" s="594"/>
    </row>
    <row r="122" spans="1:14" s="241" customFormat="1" ht="35.1" customHeight="1" thickBot="1" x14ac:dyDescent="0.3">
      <c r="B122" s="595"/>
      <c r="C122" s="596"/>
      <c r="D122" s="596"/>
      <c r="E122" s="596"/>
      <c r="F122" s="596"/>
      <c r="G122" s="596"/>
      <c r="H122" s="596"/>
      <c r="I122" s="596"/>
      <c r="J122" s="596"/>
      <c r="K122" s="596"/>
      <c r="L122" s="596"/>
      <c r="M122" s="596"/>
      <c r="N122" s="597"/>
    </row>
    <row r="123" spans="1:14" s="241" customFormat="1" ht="9.9499999999999993" customHeight="1" thickTop="1" x14ac:dyDescent="0.25">
      <c r="B123" s="235"/>
      <c r="C123" s="235"/>
      <c r="D123" s="235"/>
      <c r="E123" s="235"/>
      <c r="F123" s="235"/>
      <c r="G123" s="235"/>
      <c r="H123" s="235"/>
      <c r="I123" s="235"/>
      <c r="J123" s="235"/>
      <c r="K123" s="235"/>
      <c r="L123" s="235"/>
      <c r="M123" s="235"/>
      <c r="N123" s="235"/>
    </row>
    <row r="124" spans="1:14" s="241" customFormat="1" ht="9.9499999999999993" customHeight="1" x14ac:dyDescent="0.25">
      <c r="B124" s="235"/>
      <c r="C124" s="235"/>
      <c r="D124" s="235"/>
      <c r="E124" s="235"/>
      <c r="F124" s="235"/>
      <c r="G124" s="235"/>
      <c r="H124" s="235"/>
      <c r="I124" s="235"/>
      <c r="J124" s="235"/>
      <c r="K124" s="235"/>
      <c r="L124" s="235"/>
      <c r="M124" s="235"/>
      <c r="N124" s="235"/>
    </row>
    <row r="125" spans="1:14" s="241" customFormat="1" ht="20.100000000000001" customHeight="1" x14ac:dyDescent="0.25">
      <c r="A125" s="224" t="s">
        <v>200</v>
      </c>
      <c r="B125" s="235"/>
      <c r="C125" s="235"/>
      <c r="D125" s="235"/>
      <c r="E125" s="335"/>
      <c r="F125" s="323"/>
      <c r="G125" s="235"/>
      <c r="H125" s="335"/>
      <c r="I125" s="235"/>
      <c r="J125" s="336"/>
      <c r="K125" s="246"/>
      <c r="L125" s="727"/>
      <c r="M125" s="727"/>
      <c r="N125" s="246"/>
    </row>
    <row r="126" spans="1:14" s="241" customFormat="1" ht="9.75" customHeight="1" x14ac:dyDescent="0.25">
      <c r="B126" s="235"/>
      <c r="C126" s="235"/>
      <c r="D126" s="235"/>
      <c r="E126" s="235"/>
      <c r="F126" s="235"/>
      <c r="G126" s="235"/>
      <c r="H126" s="235"/>
      <c r="I126" s="235"/>
      <c r="J126" s="235"/>
      <c r="K126" s="235"/>
      <c r="L126" s="235"/>
      <c r="M126" s="235"/>
      <c r="N126" s="235"/>
    </row>
    <row r="127" spans="1:14" s="241" customFormat="1" ht="20.100000000000001" customHeight="1" thickBot="1" x14ac:dyDescent="0.3">
      <c r="B127" s="235"/>
      <c r="C127" s="245">
        <v>2023</v>
      </c>
      <c r="D127" s="258">
        <v>2024</v>
      </c>
      <c r="E127" s="359"/>
      <c r="F127" s="250"/>
      <c r="G127" s="250"/>
      <c r="H127" s="235"/>
      <c r="I127" s="235"/>
      <c r="J127" s="235"/>
      <c r="K127" s="235"/>
      <c r="L127" s="235"/>
      <c r="M127" s="235"/>
      <c r="N127" s="235"/>
    </row>
    <row r="128" spans="1:14" s="241" customFormat="1" ht="20.100000000000001" customHeight="1" thickTop="1" thickBot="1" x14ac:dyDescent="0.3">
      <c r="B128" s="360" t="s">
        <v>198</v>
      </c>
      <c r="C128" s="182" t="e">
        <f>IF(#REF!&gt;0,#REF!,"")</f>
        <v>#REF!</v>
      </c>
      <c r="D128" s="195" t="e">
        <f>IF(#REF!&gt;0,#REF!,"")</f>
        <v>#REF!</v>
      </c>
      <c r="E128" s="175" t="e">
        <f>SUM(C128:D128)</f>
        <v>#REF!</v>
      </c>
      <c r="F128" s="171"/>
      <c r="G128" s="171"/>
      <c r="H128" s="361"/>
      <c r="I128" s="235"/>
      <c r="J128" s="235"/>
      <c r="K128" s="235"/>
      <c r="L128" s="235"/>
      <c r="M128" s="235"/>
      <c r="N128" s="235"/>
    </row>
    <row r="129" spans="1:14" s="241" customFormat="1" ht="20.100000000000001" customHeight="1" thickTop="1" thickBot="1" x14ac:dyDescent="0.3">
      <c r="B129" s="360" t="s">
        <v>667</v>
      </c>
      <c r="C129" s="182" t="str">
        <f>IF('Fiche 6-1_2023'!I121&gt;0,'Fiche 6-1_2023'!I121,"")</f>
        <v/>
      </c>
      <c r="D129" s="196"/>
      <c r="E129" s="175">
        <f t="shared" ref="E129:E131" si="0">SUM(C129:D129)</f>
        <v>0</v>
      </c>
      <c r="F129" s="171"/>
      <c r="G129" s="171"/>
      <c r="H129" s="361"/>
      <c r="I129" s="235"/>
      <c r="J129" s="235"/>
      <c r="K129" s="235"/>
      <c r="L129" s="235"/>
      <c r="M129" s="235"/>
      <c r="N129" s="235"/>
    </row>
    <row r="130" spans="1:14" s="241" customFormat="1" ht="20.100000000000001" customHeight="1" thickTop="1" thickBot="1" x14ac:dyDescent="0.3">
      <c r="B130" s="362" t="s">
        <v>265</v>
      </c>
      <c r="C130" s="182" t="str">
        <f>IF('Fiche 6-1_2023'!K121&gt;0,'Fiche 6-1_2023'!K121,"")</f>
        <v/>
      </c>
      <c r="D130" s="196"/>
      <c r="E130" s="175">
        <f t="shared" si="0"/>
        <v>0</v>
      </c>
      <c r="F130" s="171"/>
      <c r="G130" s="171"/>
      <c r="H130" s="361"/>
      <c r="I130" s="235"/>
      <c r="J130" s="235"/>
      <c r="K130" s="235"/>
      <c r="L130" s="235"/>
      <c r="M130" s="235"/>
      <c r="N130" s="235"/>
    </row>
    <row r="131" spans="1:14" s="241" customFormat="1" ht="37.5" customHeight="1" thickTop="1" thickBot="1" x14ac:dyDescent="0.3">
      <c r="B131" s="363" t="s">
        <v>266</v>
      </c>
      <c r="C131" s="182" t="str">
        <f>IF('Fiche 6-1_2023'!N121&gt;0,'Fiche 6-1_2023'!N121,"")</f>
        <v/>
      </c>
      <c r="D131" s="196"/>
      <c r="E131" s="175">
        <f t="shared" si="0"/>
        <v>0</v>
      </c>
      <c r="F131" s="171"/>
      <c r="G131" s="171"/>
      <c r="H131" s="361"/>
      <c r="I131" s="235"/>
      <c r="J131" s="235"/>
      <c r="K131" s="235"/>
      <c r="L131" s="235"/>
      <c r="M131" s="235"/>
      <c r="N131" s="235"/>
    </row>
    <row r="132" spans="1:14" s="241" customFormat="1" ht="9.9499999999999993" customHeight="1" thickTop="1" x14ac:dyDescent="0.25">
      <c r="B132" s="235"/>
      <c r="C132" s="235"/>
      <c r="D132" s="235"/>
      <c r="E132" s="235"/>
      <c r="F132" s="235"/>
      <c r="G132" s="235"/>
      <c r="H132" s="235"/>
      <c r="I132" s="235"/>
      <c r="J132" s="235"/>
      <c r="K132" s="235"/>
      <c r="L132" s="235"/>
      <c r="M132" s="235"/>
      <c r="N132" s="235"/>
    </row>
    <row r="133" spans="1:14" s="241" customFormat="1" ht="9.9499999999999993" customHeight="1" x14ac:dyDescent="0.25">
      <c r="B133" s="235"/>
      <c r="C133" s="235"/>
      <c r="D133" s="235"/>
      <c r="E133" s="235"/>
      <c r="F133" s="235"/>
      <c r="G133" s="235"/>
      <c r="H133" s="235"/>
      <c r="I133" s="235"/>
      <c r="J133" s="235"/>
      <c r="K133" s="235"/>
      <c r="L133" s="235"/>
      <c r="M133" s="235"/>
      <c r="N133" s="235"/>
    </row>
    <row r="134" spans="1:14" s="241" customFormat="1" ht="20.100000000000001" customHeight="1" thickBot="1" x14ac:dyDescent="0.3">
      <c r="A134" s="337" t="s">
        <v>202</v>
      </c>
      <c r="B134" s="251"/>
      <c r="C134" s="251"/>
      <c r="D134" s="251"/>
      <c r="E134" s="251"/>
      <c r="F134" s="251"/>
      <c r="G134" s="251"/>
      <c r="H134" s="251"/>
      <c r="I134" s="251"/>
      <c r="J134" s="251"/>
      <c r="K134" s="235"/>
      <c r="L134" s="235"/>
      <c r="M134" s="235"/>
      <c r="N134" s="235"/>
    </row>
    <row r="135" spans="1:14" s="241" customFormat="1" ht="35.1" customHeight="1" thickTop="1" x14ac:dyDescent="0.25">
      <c r="A135" s="251"/>
      <c r="B135" s="589"/>
      <c r="C135" s="590"/>
      <c r="D135" s="590"/>
      <c r="E135" s="590"/>
      <c r="F135" s="590"/>
      <c r="G135" s="590"/>
      <c r="H135" s="590"/>
      <c r="I135" s="590"/>
      <c r="J135" s="590"/>
      <c r="K135" s="590"/>
      <c r="L135" s="590"/>
      <c r="M135" s="590"/>
      <c r="N135" s="591"/>
    </row>
    <row r="136" spans="1:14" s="241" customFormat="1" ht="35.1" customHeight="1" x14ac:dyDescent="0.25">
      <c r="A136" s="251"/>
      <c r="B136" s="592"/>
      <c r="C136" s="593"/>
      <c r="D136" s="593"/>
      <c r="E136" s="593"/>
      <c r="F136" s="593"/>
      <c r="G136" s="593"/>
      <c r="H136" s="593"/>
      <c r="I136" s="593"/>
      <c r="J136" s="593"/>
      <c r="K136" s="593"/>
      <c r="L136" s="593"/>
      <c r="M136" s="593"/>
      <c r="N136" s="594"/>
    </row>
    <row r="137" spans="1:14" ht="35.1" customHeight="1" thickBot="1" x14ac:dyDescent="0.25">
      <c r="A137" s="251"/>
      <c r="B137" s="595"/>
      <c r="C137" s="596"/>
      <c r="D137" s="596"/>
      <c r="E137" s="596"/>
      <c r="F137" s="596"/>
      <c r="G137" s="596"/>
      <c r="H137" s="596"/>
      <c r="I137" s="596"/>
      <c r="J137" s="596"/>
      <c r="K137" s="596"/>
      <c r="L137" s="596"/>
      <c r="M137" s="596"/>
      <c r="N137" s="597"/>
    </row>
    <row r="138" spans="1:14" s="240" customFormat="1" ht="20.100000000000001" customHeight="1" thickTop="1" x14ac:dyDescent="0.2">
      <c r="A138" s="251"/>
      <c r="B138" s="251"/>
      <c r="C138" s="251"/>
      <c r="D138" s="251"/>
      <c r="E138" s="251"/>
      <c r="F138" s="251"/>
      <c r="G138" s="251"/>
      <c r="H138" s="251"/>
      <c r="I138" s="251"/>
      <c r="J138" s="251"/>
      <c r="K138" s="211"/>
      <c r="L138" s="211"/>
      <c r="M138" s="211"/>
      <c r="N138" s="211"/>
    </row>
    <row r="139" spans="1:14" s="240" customFormat="1" ht="20.100000000000001" customHeight="1" x14ac:dyDescent="0.2">
      <c r="A139" s="224" t="s">
        <v>255</v>
      </c>
      <c r="B139" s="211"/>
      <c r="C139" s="211"/>
      <c r="D139" s="211"/>
      <c r="E139" s="211"/>
      <c r="F139" s="211"/>
      <c r="G139" s="211"/>
      <c r="H139" s="211"/>
      <c r="I139" s="211"/>
      <c r="J139" s="211"/>
      <c r="K139" s="211"/>
      <c r="L139" s="211"/>
      <c r="M139" s="211"/>
      <c r="N139" s="211"/>
    </row>
    <row r="140" spans="1:14" s="240" customFormat="1" ht="9.9499999999999993" customHeight="1" x14ac:dyDescent="0.2">
      <c r="A140" s="211"/>
      <c r="B140" s="211"/>
      <c r="C140" s="211"/>
      <c r="D140" s="211"/>
      <c r="E140" s="211"/>
      <c r="F140" s="211"/>
      <c r="G140" s="211"/>
      <c r="H140" s="211"/>
      <c r="I140" s="211"/>
      <c r="J140" s="211"/>
      <c r="K140" s="211"/>
      <c r="L140" s="211"/>
      <c r="M140" s="211"/>
      <c r="N140" s="211"/>
    </row>
    <row r="141" spans="1:14" s="240" customFormat="1" ht="29.25" customHeight="1" thickBot="1" x14ac:dyDescent="0.25">
      <c r="A141" s="211"/>
      <c r="B141" s="251"/>
      <c r="C141" s="251"/>
      <c r="D141" s="598" t="s">
        <v>249</v>
      </c>
      <c r="E141" s="598"/>
      <c r="F141" s="598" t="s">
        <v>254</v>
      </c>
      <c r="G141" s="598"/>
      <c r="H141" s="598" t="s">
        <v>250</v>
      </c>
      <c r="I141" s="598"/>
      <c r="J141" s="662" t="s">
        <v>191</v>
      </c>
      <c r="K141" s="663"/>
      <c r="L141" s="663"/>
      <c r="M141" s="663"/>
      <c r="N141" s="664"/>
    </row>
    <row r="142" spans="1:14" s="240" customFormat="1" ht="35.1" customHeight="1" thickTop="1" thickBot="1" x14ac:dyDescent="0.25">
      <c r="A142" s="211"/>
      <c r="B142" s="599"/>
      <c r="C142" s="599"/>
      <c r="D142" s="584" t="e">
        <f>IF(#REF!&lt;&gt;"",#REF!,"")</f>
        <v>#REF!</v>
      </c>
      <c r="E142" s="584"/>
      <c r="F142" s="584" t="e">
        <f>IF(#REF!&lt;&gt;"",#REF!,"")</f>
        <v>#REF!</v>
      </c>
      <c r="G142" s="584"/>
      <c r="H142" s="668"/>
      <c r="I142" s="726"/>
      <c r="J142" s="642"/>
      <c r="K142" s="643"/>
      <c r="L142" s="643"/>
      <c r="M142" s="643"/>
      <c r="N142" s="644"/>
    </row>
    <row r="143" spans="1:14" s="240" customFormat="1" ht="35.1" customHeight="1" thickTop="1" thickBot="1" x14ac:dyDescent="0.25">
      <c r="A143" s="211"/>
      <c r="B143" s="599"/>
      <c r="C143" s="600"/>
      <c r="D143" s="584" t="e">
        <f>IF(#REF!&lt;&gt;"",#REF!,"")</f>
        <v>#REF!</v>
      </c>
      <c r="E143" s="584"/>
      <c r="F143" s="584" t="e">
        <f>IF(#REF!&lt;&gt;"",#REF!,"")</f>
        <v>#REF!</v>
      </c>
      <c r="G143" s="584"/>
      <c r="H143" s="668"/>
      <c r="I143" s="726"/>
      <c r="J143" s="642"/>
      <c r="K143" s="643"/>
      <c r="L143" s="643"/>
      <c r="M143" s="643"/>
      <c r="N143" s="644"/>
    </row>
    <row r="144" spans="1:14" s="240" customFormat="1" ht="35.1" customHeight="1" thickTop="1" thickBot="1" x14ac:dyDescent="0.25">
      <c r="A144" s="211"/>
      <c r="B144" s="599"/>
      <c r="C144" s="600"/>
      <c r="D144" s="584" t="e">
        <f>IF(#REF!&lt;&gt;"",#REF!,"")</f>
        <v>#REF!</v>
      </c>
      <c r="E144" s="584"/>
      <c r="F144" s="584" t="e">
        <f>IF(#REF!&lt;&gt;"",#REF!,"")</f>
        <v>#REF!</v>
      </c>
      <c r="G144" s="584"/>
      <c r="H144" s="668"/>
      <c r="I144" s="726"/>
      <c r="J144" s="642"/>
      <c r="K144" s="643"/>
      <c r="L144" s="643"/>
      <c r="M144" s="643"/>
      <c r="N144" s="644"/>
    </row>
    <row r="145" spans="1:14" s="234" customFormat="1" ht="9" customHeight="1" thickTop="1" x14ac:dyDescent="0.2">
      <c r="A145" s="211"/>
      <c r="B145" s="235"/>
      <c r="C145" s="338"/>
      <c r="D145" s="232"/>
      <c r="E145" s="232"/>
      <c r="F145" s="232"/>
      <c r="G145" s="232"/>
      <c r="H145" s="232"/>
      <c r="I145" s="232"/>
      <c r="J145" s="232"/>
      <c r="K145" s="232"/>
      <c r="L145" s="255"/>
      <c r="M145" s="211"/>
      <c r="N145" s="211"/>
    </row>
    <row r="146" spans="1:14" s="240" customFormat="1" ht="9.9499999999999993" customHeight="1" x14ac:dyDescent="0.2">
      <c r="A146" s="339" t="s">
        <v>247</v>
      </c>
      <c r="B146" s="253"/>
      <c r="C146" s="253"/>
      <c r="D146" s="254"/>
      <c r="E146" s="254"/>
      <c r="F146" s="254"/>
      <c r="G146" s="254"/>
      <c r="H146" s="254"/>
      <c r="I146" s="254"/>
      <c r="J146" s="255"/>
      <c r="K146" s="255"/>
      <c r="L146" s="255"/>
      <c r="M146" s="211"/>
      <c r="N146" s="211"/>
    </row>
    <row r="147" spans="1:14" s="240" customFormat="1" ht="9.9499999999999993" customHeight="1" x14ac:dyDescent="0.2">
      <c r="A147" s="211"/>
      <c r="B147" s="253"/>
      <c r="C147" s="253"/>
      <c r="D147" s="254"/>
      <c r="E147" s="254"/>
      <c r="F147" s="254"/>
      <c r="G147" s="254"/>
      <c r="H147" s="254"/>
      <c r="I147" s="254"/>
      <c r="J147" s="255"/>
      <c r="K147" s="255"/>
      <c r="L147" s="255"/>
      <c r="M147" s="211"/>
      <c r="N147" s="211"/>
    </row>
    <row r="148" spans="1:14" s="240" customFormat="1" ht="9.9499999999999993" customHeight="1" x14ac:dyDescent="0.2">
      <c r="A148" s="211"/>
      <c r="B148" s="253"/>
      <c r="C148" s="253"/>
      <c r="D148" s="254"/>
      <c r="E148" s="254"/>
      <c r="F148" s="254"/>
      <c r="G148" s="254"/>
      <c r="H148" s="254"/>
      <c r="I148" s="254"/>
      <c r="J148" s="255"/>
      <c r="K148" s="255"/>
      <c r="L148" s="255"/>
      <c r="M148" s="211"/>
      <c r="N148" s="211"/>
    </row>
    <row r="149" spans="1:14" s="241" customFormat="1" ht="20.100000000000001" customHeight="1" x14ac:dyDescent="0.25">
      <c r="A149" s="215" t="s">
        <v>273</v>
      </c>
      <c r="B149" s="232"/>
      <c r="C149" s="232"/>
      <c r="D149" s="235"/>
      <c r="E149" s="335" t="e">
        <f>IF(#REF!&gt;0,#REF!,"")</f>
        <v>#REF!</v>
      </c>
      <c r="F149" s="323"/>
      <c r="G149" s="235"/>
      <c r="H149" s="335"/>
      <c r="I149" s="235"/>
      <c r="J149" s="336"/>
      <c r="K149" s="168"/>
      <c r="L149" s="232"/>
      <c r="M149" s="232"/>
      <c r="N149" s="232"/>
    </row>
    <row r="150" spans="1:14" s="241" customFormat="1" ht="20.100000000000001" customHeight="1" x14ac:dyDescent="0.25">
      <c r="A150" s="215"/>
      <c r="B150" s="232"/>
      <c r="C150" s="232"/>
      <c r="D150" s="232"/>
      <c r="E150" s="250"/>
      <c r="F150" s="232"/>
      <c r="G150" s="217"/>
      <c r="H150" s="232"/>
      <c r="I150" s="232"/>
      <c r="J150" s="336"/>
      <c r="K150" s="168"/>
      <c r="L150" s="232"/>
      <c r="M150" s="232"/>
      <c r="N150" s="232"/>
    </row>
    <row r="151" spans="1:14" s="241" customFormat="1" ht="20.100000000000001" customHeight="1" thickBot="1" x14ac:dyDescent="0.3">
      <c r="A151" s="215"/>
      <c r="B151" s="235"/>
      <c r="C151" s="245">
        <v>2023</v>
      </c>
      <c r="D151" s="245">
        <v>2024</v>
      </c>
      <c r="E151" s="250"/>
      <c r="F151" s="250"/>
      <c r="G151" s="250"/>
      <c r="H151" s="232"/>
      <c r="I151" s="232"/>
      <c r="J151" s="336"/>
      <c r="K151" s="168"/>
      <c r="L151" s="232"/>
      <c r="M151" s="232"/>
      <c r="N151" s="232"/>
    </row>
    <row r="152" spans="1:14" s="241" customFormat="1" ht="20.100000000000001" customHeight="1" thickTop="1" thickBot="1" x14ac:dyDescent="0.3">
      <c r="A152" s="215"/>
      <c r="B152" s="364" t="s">
        <v>198</v>
      </c>
      <c r="C152" s="179" t="e">
        <f>IF(#REF!&gt;0,#REF!,"")</f>
        <v>#REF!</v>
      </c>
      <c r="D152" s="180" t="e">
        <f>IF(#REF!&gt;0,#REF!,"")</f>
        <v>#REF!</v>
      </c>
      <c r="E152" s="168" t="e">
        <f>SUM(C152:D152)</f>
        <v>#REF!</v>
      </c>
      <c r="F152" s="171"/>
      <c r="G152" s="171"/>
      <c r="H152" s="257"/>
      <c r="I152" s="232"/>
      <c r="J152" s="336"/>
      <c r="K152" s="168"/>
      <c r="L152" s="232"/>
      <c r="M152" s="232"/>
      <c r="N152" s="232"/>
    </row>
    <row r="153" spans="1:14" s="241" customFormat="1" ht="20.100000000000001" customHeight="1" thickTop="1" thickBot="1" x14ac:dyDescent="0.3">
      <c r="A153" s="215"/>
      <c r="B153" s="364" t="s">
        <v>667</v>
      </c>
      <c r="C153" s="179"/>
      <c r="D153" s="181"/>
      <c r="E153" s="168">
        <f>SUM(C153:D153)</f>
        <v>0</v>
      </c>
      <c r="F153" s="171"/>
      <c r="G153" s="171"/>
      <c r="H153" s="257"/>
      <c r="I153" s="232"/>
      <c r="J153" s="336"/>
      <c r="K153" s="168"/>
      <c r="L153" s="232"/>
      <c r="M153" s="232"/>
      <c r="N153" s="232"/>
    </row>
    <row r="154" spans="1:14" s="241" customFormat="1" ht="20.100000000000001" customHeight="1" thickTop="1" x14ac:dyDescent="0.25">
      <c r="A154" s="215"/>
      <c r="B154" s="232"/>
      <c r="C154" s="232"/>
      <c r="D154" s="232"/>
      <c r="E154" s="232"/>
      <c r="F154" s="232"/>
      <c r="G154" s="217"/>
      <c r="H154" s="232"/>
      <c r="I154" s="232"/>
      <c r="J154" s="336"/>
      <c r="K154" s="168"/>
      <c r="L154" s="232"/>
      <c r="M154" s="232"/>
      <c r="N154" s="232"/>
    </row>
    <row r="155" spans="1:14" ht="9.9499999999999993" customHeight="1" thickBot="1" x14ac:dyDescent="0.25"/>
    <row r="156" spans="1:14" s="240" customFormat="1" ht="20.100000000000001" hidden="1" customHeight="1" x14ac:dyDescent="0.2">
      <c r="A156" s="224" t="s">
        <v>231</v>
      </c>
      <c r="B156" s="211"/>
      <c r="C156" s="211"/>
      <c r="D156" s="211"/>
      <c r="E156" s="211"/>
      <c r="F156" s="211"/>
      <c r="G156" s="211"/>
      <c r="H156" s="211"/>
      <c r="I156" s="211"/>
      <c r="J156" s="211"/>
      <c r="K156" s="211"/>
      <c r="L156" s="211"/>
      <c r="M156" s="211"/>
      <c r="N156" s="211"/>
    </row>
    <row r="157" spans="1:14" s="240" customFormat="1" ht="20.100000000000001" hidden="1" customHeight="1" x14ac:dyDescent="0.2">
      <c r="A157" s="340"/>
      <c r="B157" s="688"/>
      <c r="C157" s="602"/>
      <c r="D157" s="602"/>
      <c r="E157" s="602"/>
      <c r="F157" s="602"/>
      <c r="G157" s="602"/>
      <c r="H157" s="602"/>
      <c r="I157" s="602"/>
      <c r="J157" s="603"/>
      <c r="K157" s="211"/>
      <c r="L157" s="211"/>
      <c r="M157" s="211"/>
      <c r="N157" s="211"/>
    </row>
    <row r="158" spans="1:14" s="240" customFormat="1" ht="20.100000000000001" hidden="1" customHeight="1" x14ac:dyDescent="0.2">
      <c r="A158" s="211"/>
      <c r="B158" s="211"/>
      <c r="C158" s="211"/>
      <c r="D158" s="211"/>
      <c r="E158" s="211"/>
      <c r="F158" s="211"/>
      <c r="G158" s="211"/>
      <c r="H158" s="211"/>
      <c r="I158" s="211"/>
      <c r="J158" s="211"/>
      <c r="K158" s="211"/>
      <c r="L158" s="211"/>
      <c r="M158" s="211"/>
      <c r="N158" s="211"/>
    </row>
    <row r="159" spans="1:14" s="240" customFormat="1" ht="35.1" customHeight="1" thickTop="1" x14ac:dyDescent="0.2">
      <c r="A159" s="215" t="s">
        <v>274</v>
      </c>
      <c r="B159" s="215"/>
      <c r="C159" s="215"/>
      <c r="D159" s="211"/>
      <c r="E159" s="689"/>
      <c r="F159" s="690"/>
      <c r="G159" s="690"/>
      <c r="H159" s="690"/>
      <c r="I159" s="690"/>
      <c r="J159" s="690"/>
      <c r="K159" s="690"/>
      <c r="L159" s="690"/>
      <c r="M159" s="690"/>
      <c r="N159" s="691"/>
    </row>
    <row r="160" spans="1:14" s="240" customFormat="1" ht="35.1" customHeight="1" x14ac:dyDescent="0.2">
      <c r="A160" s="211"/>
      <c r="B160" s="211"/>
      <c r="C160" s="211"/>
      <c r="D160" s="211"/>
      <c r="E160" s="692"/>
      <c r="F160" s="693"/>
      <c r="G160" s="693"/>
      <c r="H160" s="693"/>
      <c r="I160" s="693"/>
      <c r="J160" s="693"/>
      <c r="K160" s="693"/>
      <c r="L160" s="693"/>
      <c r="M160" s="693"/>
      <c r="N160" s="694"/>
    </row>
    <row r="161" spans="1:15" s="240" customFormat="1" ht="35.1" customHeight="1" thickBot="1" x14ac:dyDescent="0.25">
      <c r="A161" s="211"/>
      <c r="B161" s="211"/>
      <c r="C161" s="211"/>
      <c r="D161" s="211"/>
      <c r="E161" s="695"/>
      <c r="F161" s="696"/>
      <c r="G161" s="696"/>
      <c r="H161" s="696"/>
      <c r="I161" s="696"/>
      <c r="J161" s="696"/>
      <c r="K161" s="696"/>
      <c r="L161" s="696"/>
      <c r="M161" s="696"/>
      <c r="N161" s="697"/>
    </row>
    <row r="162" spans="1:15" s="240" customFormat="1" ht="9.9499999999999993" customHeight="1" x14ac:dyDescent="0.2">
      <c r="A162" s="211"/>
      <c r="B162" s="253"/>
      <c r="C162" s="253"/>
      <c r="D162" s="254"/>
      <c r="E162" s="254"/>
      <c r="F162" s="254"/>
      <c r="G162" s="254"/>
      <c r="H162" s="254"/>
      <c r="I162" s="254"/>
      <c r="J162" s="255"/>
      <c r="K162" s="255"/>
      <c r="L162" s="255"/>
      <c r="M162" s="211"/>
      <c r="N162" s="211"/>
    </row>
    <row r="163" spans="1:15" ht="9.9499999999999993" customHeight="1" x14ac:dyDescent="0.2"/>
    <row r="164" spans="1:15" ht="14.25" x14ac:dyDescent="0.2">
      <c r="A164" s="242"/>
      <c r="B164" s="242"/>
      <c r="C164" s="242"/>
      <c r="D164" s="242"/>
      <c r="E164" s="242"/>
      <c r="F164" s="242"/>
      <c r="G164" s="242"/>
      <c r="H164" s="242"/>
      <c r="I164" s="242"/>
      <c r="J164" s="242"/>
      <c r="K164" s="242"/>
      <c r="L164" s="242"/>
      <c r="M164" s="242"/>
      <c r="N164" s="242"/>
      <c r="O164" s="218"/>
    </row>
    <row r="165" spans="1:15" ht="14.25" x14ac:dyDescent="0.2">
      <c r="A165" s="243" t="s">
        <v>149</v>
      </c>
      <c r="B165" s="242"/>
      <c r="C165" s="242"/>
      <c r="D165" s="585" t="e">
        <f>IF(#REF!&lt;&gt;"",#REF!,"")</f>
        <v>#REF!</v>
      </c>
      <c r="E165" s="586"/>
      <c r="F165" s="586"/>
      <c r="G165" s="586"/>
      <c r="H165" s="586"/>
      <c r="I165" s="586"/>
      <c r="J165" s="586"/>
      <c r="K165" s="586"/>
      <c r="L165" s="586"/>
      <c r="M165" s="587"/>
      <c r="N165" s="242"/>
      <c r="O165" s="218"/>
    </row>
    <row r="166" spans="1:15" ht="14.25" x14ac:dyDescent="0.2">
      <c r="A166" s="242"/>
      <c r="B166" s="242"/>
      <c r="C166" s="242"/>
      <c r="D166" s="242"/>
      <c r="E166" s="242"/>
      <c r="F166" s="242"/>
      <c r="G166" s="242"/>
      <c r="H166" s="242"/>
      <c r="I166" s="242"/>
      <c r="J166" s="242"/>
      <c r="K166" s="242"/>
      <c r="L166" s="242"/>
      <c r="M166" s="242"/>
      <c r="N166" s="242"/>
      <c r="O166" s="218"/>
    </row>
    <row r="167" spans="1:15" ht="14.25" x14ac:dyDescent="0.2">
      <c r="A167" s="218"/>
      <c r="B167" s="218"/>
      <c r="C167" s="218"/>
      <c r="D167" s="218"/>
      <c r="E167" s="218"/>
      <c r="F167" s="218"/>
      <c r="G167" s="218"/>
      <c r="H167" s="218"/>
      <c r="I167" s="218"/>
      <c r="J167" s="218"/>
      <c r="K167" s="218"/>
      <c r="L167" s="218"/>
      <c r="M167" s="218"/>
      <c r="N167" s="218"/>
      <c r="O167" s="218"/>
    </row>
    <row r="168" spans="1:15" s="234" customFormat="1" ht="50.1" customHeight="1" x14ac:dyDescent="0.2">
      <c r="A168" s="215" t="s">
        <v>13</v>
      </c>
      <c r="B168" s="588" t="e">
        <f>IF(#REF!&lt;&gt;"",#REF!,"")</f>
        <v>#REF!</v>
      </c>
      <c r="C168" s="588"/>
      <c r="D168" s="588"/>
      <c r="E168" s="588"/>
      <c r="F168" s="588"/>
      <c r="G168" s="588"/>
      <c r="H168" s="588"/>
      <c r="I168" s="588"/>
      <c r="J168" s="588"/>
      <c r="K168" s="588"/>
      <c r="L168" s="588"/>
      <c r="M168" s="588"/>
      <c r="N168" s="588"/>
      <c r="O168" s="260"/>
    </row>
    <row r="169" spans="1:15" ht="9.9499999999999993" customHeight="1" x14ac:dyDescent="0.2">
      <c r="A169" s="215"/>
      <c r="B169" s="216"/>
      <c r="C169" s="216"/>
      <c r="D169" s="216"/>
      <c r="E169" s="216"/>
      <c r="F169" s="216"/>
      <c r="G169" s="216"/>
      <c r="H169" s="216"/>
      <c r="I169" s="216"/>
      <c r="J169" s="216"/>
      <c r="K169" s="216"/>
      <c r="L169" s="216"/>
      <c r="M169" s="216"/>
      <c r="N169" s="216"/>
    </row>
    <row r="170" spans="1:15" x14ac:dyDescent="0.2">
      <c r="A170" s="225"/>
      <c r="B170" s="244"/>
      <c r="C170" s="216"/>
    </row>
    <row r="171" spans="1:15" ht="30" customHeight="1" thickBot="1" x14ac:dyDescent="0.25">
      <c r="E171" s="245">
        <v>2023</v>
      </c>
      <c r="F171" s="245">
        <v>2024</v>
      </c>
      <c r="G171" s="250"/>
      <c r="H171" s="250"/>
      <c r="I171" s="250"/>
    </row>
    <row r="172" spans="1:15" ht="20.100000000000001" customHeight="1" thickTop="1" thickBot="1" x14ac:dyDescent="0.25">
      <c r="B172" s="728" t="s">
        <v>45</v>
      </c>
      <c r="C172" s="728"/>
      <c r="D172" s="728"/>
      <c r="E172" s="182" t="e">
        <f>IF(#REF!&gt;0,#REF!,"")</f>
        <v>#REF!</v>
      </c>
      <c r="F172" s="183" t="e">
        <f>IF(#REF!&gt;0,#REF!,"")</f>
        <v>#REF!</v>
      </c>
      <c r="G172" s="176" t="e">
        <f>SUM(E172:F172)</f>
        <v>#REF!</v>
      </c>
      <c r="H172" s="170"/>
      <c r="I172" s="170"/>
      <c r="J172" s="262"/>
    </row>
    <row r="173" spans="1:15" ht="20.100000000000001" customHeight="1" thickTop="1" thickBot="1" x14ac:dyDescent="0.25">
      <c r="A173" s="225"/>
      <c r="B173" s="728" t="s">
        <v>665</v>
      </c>
      <c r="C173" s="728"/>
      <c r="D173" s="729"/>
      <c r="E173" s="358" t="str">
        <f>IF('Fiche 6-1_2023'!H155&gt;0,'Fiche 6-1_2023'!H155,"")</f>
        <v/>
      </c>
      <c r="F173" s="197">
        <v>5</v>
      </c>
      <c r="G173" s="365" t="e">
        <f>SUM(G172)</f>
        <v>#REF!</v>
      </c>
      <c r="H173" s="234"/>
      <c r="I173" s="234"/>
      <c r="J173" s="262"/>
    </row>
    <row r="174" spans="1:15" ht="20.100000000000001" customHeight="1" thickTop="1" x14ac:dyDescent="0.2">
      <c r="A174" s="225"/>
      <c r="B174" s="255"/>
      <c r="C174" s="234"/>
      <c r="D174" s="333"/>
      <c r="E174" s="165"/>
      <c r="F174" s="234"/>
      <c r="G174" s="333"/>
      <c r="H174" s="234"/>
      <c r="I174" s="234"/>
    </row>
    <row r="175" spans="1:15" ht="20.100000000000001" customHeight="1" x14ac:dyDescent="0.2">
      <c r="A175" s="225"/>
      <c r="B175" s="255"/>
      <c r="C175" s="234"/>
      <c r="D175" s="333"/>
      <c r="E175" s="165"/>
      <c r="F175" s="234"/>
      <c r="G175" s="249"/>
    </row>
    <row r="176" spans="1:15" ht="20.100000000000001" customHeight="1" thickBot="1" x14ac:dyDescent="0.25">
      <c r="A176" s="324" t="s">
        <v>199</v>
      </c>
      <c r="B176" s="255"/>
      <c r="C176" s="234"/>
      <c r="D176" s="234"/>
      <c r="E176" s="234"/>
      <c r="F176" s="234"/>
    </row>
    <row r="177" spans="1:14" ht="30" customHeight="1" thickTop="1" x14ac:dyDescent="0.2">
      <c r="A177" s="247"/>
      <c r="B177" s="589"/>
      <c r="C177" s="590"/>
      <c r="D177" s="590"/>
      <c r="E177" s="590"/>
      <c r="F177" s="590"/>
      <c r="G177" s="590"/>
      <c r="H177" s="590"/>
      <c r="I177" s="590"/>
      <c r="J177" s="590"/>
      <c r="K177" s="590"/>
      <c r="L177" s="590"/>
      <c r="M177" s="590"/>
      <c r="N177" s="591"/>
    </row>
    <row r="178" spans="1:14" ht="30" customHeight="1" x14ac:dyDescent="0.2">
      <c r="B178" s="592"/>
      <c r="C178" s="593"/>
      <c r="D178" s="593"/>
      <c r="E178" s="593"/>
      <c r="F178" s="593"/>
      <c r="G178" s="593"/>
      <c r="H178" s="593"/>
      <c r="I178" s="593"/>
      <c r="J178" s="593"/>
      <c r="K178" s="593"/>
      <c r="L178" s="593"/>
      <c r="M178" s="593"/>
      <c r="N178" s="594"/>
    </row>
    <row r="179" spans="1:14" ht="30" customHeight="1" thickBot="1" x14ac:dyDescent="0.25">
      <c r="B179" s="595"/>
      <c r="C179" s="596"/>
      <c r="D179" s="596"/>
      <c r="E179" s="596"/>
      <c r="F179" s="596"/>
      <c r="G179" s="596"/>
      <c r="H179" s="596"/>
      <c r="I179" s="596"/>
      <c r="J179" s="596"/>
      <c r="K179" s="596"/>
      <c r="L179" s="596"/>
      <c r="M179" s="596"/>
      <c r="N179" s="597"/>
    </row>
    <row r="180" spans="1:14" ht="9.9499999999999993" customHeight="1" thickTop="1" thickBot="1" x14ac:dyDescent="0.25">
      <c r="B180" s="248"/>
      <c r="C180" s="248"/>
      <c r="D180" s="248"/>
      <c r="E180" s="248"/>
      <c r="F180" s="248"/>
      <c r="G180" s="248"/>
      <c r="H180" s="248"/>
      <c r="I180" s="248"/>
      <c r="J180" s="248"/>
      <c r="K180" s="248"/>
      <c r="L180" s="248"/>
      <c r="M180" s="248"/>
      <c r="N180" s="248"/>
    </row>
    <row r="181" spans="1:14" ht="20.100000000000001" customHeight="1" thickTop="1" thickBot="1" x14ac:dyDescent="0.25">
      <c r="A181" s="215" t="s">
        <v>14</v>
      </c>
      <c r="D181" s="334" t="e">
        <f>IF(#REF!&lt;&gt;"",#REF!,"")</f>
        <v>#REF!</v>
      </c>
      <c r="G181" s="215" t="s">
        <v>15</v>
      </c>
      <c r="I181" s="21"/>
    </row>
    <row r="182" spans="1:14" ht="9.9499999999999993" customHeight="1" thickTop="1" x14ac:dyDescent="0.2"/>
    <row r="183" spans="1:14" ht="13.5" thickBot="1" x14ac:dyDescent="0.25">
      <c r="A183" s="225" t="s">
        <v>16</v>
      </c>
    </row>
    <row r="184" spans="1:14" ht="35.1" customHeight="1" thickTop="1" x14ac:dyDescent="0.2">
      <c r="B184" s="589"/>
      <c r="C184" s="590"/>
      <c r="D184" s="590"/>
      <c r="E184" s="590"/>
      <c r="F184" s="590"/>
      <c r="G184" s="590"/>
      <c r="H184" s="590"/>
      <c r="I184" s="590"/>
      <c r="J184" s="590"/>
      <c r="K184" s="590"/>
      <c r="L184" s="590"/>
      <c r="M184" s="590"/>
      <c r="N184" s="591"/>
    </row>
    <row r="185" spans="1:14" ht="35.1" customHeight="1" x14ac:dyDescent="0.2">
      <c r="B185" s="592"/>
      <c r="C185" s="593"/>
      <c r="D185" s="593"/>
      <c r="E185" s="593"/>
      <c r="F185" s="593"/>
      <c r="G185" s="593"/>
      <c r="H185" s="593"/>
      <c r="I185" s="593"/>
      <c r="J185" s="593"/>
      <c r="K185" s="593"/>
      <c r="L185" s="593"/>
      <c r="M185" s="593"/>
      <c r="N185" s="594"/>
    </row>
    <row r="186" spans="1:14" s="219" customFormat="1" ht="35.1" customHeight="1" thickBot="1" x14ac:dyDescent="0.3">
      <c r="B186" s="595"/>
      <c r="C186" s="596"/>
      <c r="D186" s="596"/>
      <c r="E186" s="596"/>
      <c r="F186" s="596"/>
      <c r="G186" s="596"/>
      <c r="H186" s="596"/>
      <c r="I186" s="596"/>
      <c r="J186" s="596"/>
      <c r="K186" s="596"/>
      <c r="L186" s="596"/>
      <c r="M186" s="596"/>
      <c r="N186" s="597"/>
    </row>
    <row r="187" spans="1:14" s="241" customFormat="1" ht="9.9499999999999993" customHeight="1" thickTop="1" x14ac:dyDescent="0.25">
      <c r="B187" s="235"/>
      <c r="C187" s="235"/>
      <c r="D187" s="235"/>
      <c r="E187" s="235"/>
      <c r="F187" s="235"/>
      <c r="G187" s="235"/>
      <c r="H187" s="235"/>
      <c r="I187" s="235"/>
      <c r="J187" s="235"/>
      <c r="K187" s="235"/>
      <c r="L187" s="235"/>
      <c r="M187" s="235"/>
      <c r="N187" s="235"/>
    </row>
    <row r="188" spans="1:14" s="241" customFormat="1" ht="20.100000000000001" customHeight="1" thickBot="1" x14ac:dyDescent="0.3">
      <c r="A188" s="224" t="s">
        <v>239</v>
      </c>
      <c r="B188" s="235"/>
      <c r="C188" s="235"/>
      <c r="D188" s="235"/>
      <c r="E188" s="235"/>
      <c r="F188" s="235"/>
      <c r="G188" s="235"/>
      <c r="H188" s="235"/>
      <c r="I188" s="235"/>
      <c r="J188" s="235"/>
      <c r="K188" s="235"/>
      <c r="L188" s="235"/>
      <c r="M188" s="235"/>
      <c r="N188" s="235"/>
    </row>
    <row r="189" spans="1:14" s="241" customFormat="1" ht="35.1" customHeight="1" thickTop="1" x14ac:dyDescent="0.25">
      <c r="B189" s="589"/>
      <c r="C189" s="590"/>
      <c r="D189" s="590"/>
      <c r="E189" s="590"/>
      <c r="F189" s="590"/>
      <c r="G189" s="590"/>
      <c r="H189" s="590"/>
      <c r="I189" s="590"/>
      <c r="J189" s="590"/>
      <c r="K189" s="590"/>
      <c r="L189" s="590"/>
      <c r="M189" s="590"/>
      <c r="N189" s="591"/>
    </row>
    <row r="190" spans="1:14" s="241" customFormat="1" ht="35.1" customHeight="1" x14ac:dyDescent="0.25">
      <c r="B190" s="592"/>
      <c r="C190" s="593"/>
      <c r="D190" s="593"/>
      <c r="E190" s="593"/>
      <c r="F190" s="593"/>
      <c r="G190" s="593"/>
      <c r="H190" s="593"/>
      <c r="I190" s="593"/>
      <c r="J190" s="593"/>
      <c r="K190" s="593"/>
      <c r="L190" s="593"/>
      <c r="M190" s="593"/>
      <c r="N190" s="594"/>
    </row>
    <row r="191" spans="1:14" s="241" customFormat="1" ht="35.1" customHeight="1" thickBot="1" x14ac:dyDescent="0.3">
      <c r="B191" s="595"/>
      <c r="C191" s="596"/>
      <c r="D191" s="596"/>
      <c r="E191" s="596"/>
      <c r="F191" s="596"/>
      <c r="G191" s="596"/>
      <c r="H191" s="596"/>
      <c r="I191" s="596"/>
      <c r="J191" s="596"/>
      <c r="K191" s="596"/>
      <c r="L191" s="596"/>
      <c r="M191" s="596"/>
      <c r="N191" s="597"/>
    </row>
    <row r="192" spans="1:14" s="241" customFormat="1" ht="9.9499999999999993" customHeight="1" thickTop="1" x14ac:dyDescent="0.25">
      <c r="B192" s="235"/>
      <c r="C192" s="235"/>
      <c r="D192" s="235"/>
      <c r="E192" s="235"/>
      <c r="F192" s="235"/>
      <c r="G192" s="235"/>
      <c r="H192" s="235"/>
      <c r="I192" s="235"/>
      <c r="J192" s="235"/>
      <c r="K192" s="235"/>
      <c r="L192" s="235"/>
      <c r="M192" s="235"/>
      <c r="N192" s="235"/>
    </row>
    <row r="193" spans="1:14" s="241" customFormat="1" ht="9.9499999999999993" customHeight="1" x14ac:dyDescent="0.25">
      <c r="B193" s="235"/>
      <c r="C193" s="235"/>
      <c r="D193" s="235"/>
      <c r="E193" s="235"/>
      <c r="F193" s="235"/>
      <c r="G193" s="235"/>
      <c r="H193" s="235"/>
      <c r="I193" s="235"/>
      <c r="J193" s="235"/>
      <c r="K193" s="235"/>
      <c r="L193" s="235"/>
      <c r="M193" s="235"/>
      <c r="N193" s="235"/>
    </row>
    <row r="194" spans="1:14" s="241" customFormat="1" ht="20.100000000000001" customHeight="1" x14ac:dyDescent="0.25">
      <c r="A194" s="224" t="s">
        <v>200</v>
      </c>
      <c r="B194" s="235"/>
      <c r="C194" s="235"/>
      <c r="D194" s="235"/>
      <c r="E194" s="335"/>
      <c r="F194" s="323"/>
      <c r="G194" s="235"/>
      <c r="H194" s="335"/>
      <c r="I194" s="235"/>
      <c r="J194" s="336"/>
      <c r="K194" s="246"/>
      <c r="L194" s="727"/>
      <c r="M194" s="727"/>
      <c r="N194" s="246"/>
    </row>
    <row r="195" spans="1:14" s="241" customFormat="1" ht="9.75" customHeight="1" x14ac:dyDescent="0.25">
      <c r="B195" s="235"/>
      <c r="C195" s="235"/>
      <c r="D195" s="235"/>
      <c r="E195" s="235"/>
      <c r="F195" s="235"/>
      <c r="G195" s="235"/>
      <c r="H195" s="235"/>
      <c r="I195" s="235"/>
      <c r="J195" s="235"/>
      <c r="K195" s="235"/>
      <c r="L195" s="235"/>
      <c r="M195" s="235"/>
      <c r="N195" s="235"/>
    </row>
    <row r="196" spans="1:14" s="241" customFormat="1" ht="20.100000000000001" customHeight="1" thickBot="1" x14ac:dyDescent="0.3">
      <c r="B196" s="235"/>
      <c r="C196" s="245">
        <v>2023</v>
      </c>
      <c r="D196" s="245">
        <v>2024</v>
      </c>
      <c r="E196" s="250"/>
      <c r="F196" s="250"/>
      <c r="G196" s="250"/>
      <c r="H196" s="235"/>
      <c r="I196" s="235"/>
      <c r="J196" s="235"/>
      <c r="K196" s="235"/>
      <c r="L196" s="235"/>
      <c r="M196" s="235"/>
      <c r="N196" s="235"/>
    </row>
    <row r="197" spans="1:14" s="241" customFormat="1" ht="20.100000000000001" customHeight="1" thickTop="1" thickBot="1" x14ac:dyDescent="0.3">
      <c r="B197" s="360" t="s">
        <v>198</v>
      </c>
      <c r="C197" s="182" t="e">
        <f>IF(#REF!&gt;0,#REF!,"")</f>
        <v>#REF!</v>
      </c>
      <c r="D197" s="183" t="e">
        <f>IF(#REF!&gt;0,#REF!,"")</f>
        <v>#REF!</v>
      </c>
      <c r="E197" s="176" t="e">
        <f>SUM(C197:D197)</f>
        <v>#REF!</v>
      </c>
      <c r="F197" s="171"/>
      <c r="G197" s="171"/>
      <c r="H197" s="361"/>
      <c r="I197" s="235"/>
      <c r="J197" s="235"/>
      <c r="K197" s="235"/>
      <c r="L197" s="235"/>
      <c r="M197" s="235"/>
      <c r="N197" s="235"/>
    </row>
    <row r="198" spans="1:14" s="241" customFormat="1" ht="20.100000000000001" customHeight="1" thickTop="1" thickBot="1" x14ac:dyDescent="0.25">
      <c r="B198" s="360" t="s">
        <v>667</v>
      </c>
      <c r="C198" s="182" t="str">
        <f>IF('Fiche 6-1_2023'!I174&gt;0,'Fiche 6-1_2023'!I174,"")</f>
        <v/>
      </c>
      <c r="D198" s="198"/>
      <c r="E198" s="366">
        <f t="shared" ref="E198:E200" si="1">SUM(C198:D198)</f>
        <v>0</v>
      </c>
      <c r="F198" s="171"/>
      <c r="G198" s="171"/>
      <c r="H198" s="361"/>
      <c r="I198" s="235"/>
      <c r="J198" s="235"/>
      <c r="K198" s="235"/>
      <c r="L198" s="235"/>
      <c r="M198" s="235"/>
      <c r="N198" s="235"/>
    </row>
    <row r="199" spans="1:14" s="241" customFormat="1" ht="20.100000000000001" customHeight="1" thickTop="1" thickBot="1" x14ac:dyDescent="0.3">
      <c r="B199" s="362" t="s">
        <v>265</v>
      </c>
      <c r="C199" s="182" t="str">
        <f>IF('Fiche 6-1_2023'!K174&gt;0,'Fiche 6-1_2023'!K174,"")</f>
        <v/>
      </c>
      <c r="D199" s="199"/>
      <c r="E199" s="176">
        <f t="shared" si="1"/>
        <v>0</v>
      </c>
      <c r="F199" s="171"/>
      <c r="G199" s="171"/>
      <c r="H199" s="361"/>
      <c r="I199" s="235"/>
      <c r="J199" s="235"/>
      <c r="K199" s="235"/>
      <c r="L199" s="235"/>
      <c r="M199" s="235"/>
      <c r="N199" s="235"/>
    </row>
    <row r="200" spans="1:14" s="241" customFormat="1" ht="37.5" customHeight="1" thickTop="1" thickBot="1" x14ac:dyDescent="0.25">
      <c r="B200" s="363" t="s">
        <v>266</v>
      </c>
      <c r="C200" s="182" t="str">
        <f>IF('Fiche 6-1_2023'!N174&gt;0,'Fiche 6-1_2023'!N174,"")</f>
        <v/>
      </c>
      <c r="D200" s="199"/>
      <c r="E200" s="366">
        <f t="shared" si="1"/>
        <v>0</v>
      </c>
      <c r="F200" s="171"/>
      <c r="G200" s="171"/>
      <c r="H200" s="361"/>
      <c r="I200" s="235"/>
      <c r="J200" s="235"/>
      <c r="K200" s="235"/>
      <c r="L200" s="235"/>
      <c r="M200" s="235"/>
      <c r="N200" s="235"/>
    </row>
    <row r="201" spans="1:14" s="241" customFormat="1" ht="9.9499999999999993" customHeight="1" thickTop="1" x14ac:dyDescent="0.25">
      <c r="B201" s="235"/>
      <c r="C201" s="235"/>
      <c r="D201" s="235"/>
      <c r="E201" s="235"/>
      <c r="F201" s="235"/>
      <c r="G201" s="235"/>
      <c r="H201" s="235"/>
      <c r="I201" s="235"/>
      <c r="J201" s="235"/>
      <c r="K201" s="235"/>
      <c r="L201" s="235"/>
      <c r="M201" s="235"/>
      <c r="N201" s="235"/>
    </row>
    <row r="202" spans="1:14" s="241" customFormat="1" ht="9.9499999999999993" customHeight="1" x14ac:dyDescent="0.25">
      <c r="B202" s="235"/>
      <c r="C202" s="235"/>
      <c r="D202" s="235"/>
      <c r="E202" s="235"/>
      <c r="F202" s="235"/>
      <c r="G202" s="235"/>
      <c r="H202" s="235"/>
      <c r="I202" s="235"/>
      <c r="J202" s="235"/>
      <c r="K202" s="235"/>
      <c r="L202" s="235"/>
      <c r="M202" s="235"/>
      <c r="N202" s="235"/>
    </row>
    <row r="203" spans="1:14" s="241" customFormat="1" ht="20.100000000000001" customHeight="1" thickBot="1" x14ac:dyDescent="0.3">
      <c r="A203" s="337" t="s">
        <v>202</v>
      </c>
      <c r="B203" s="251"/>
      <c r="C203" s="251"/>
      <c r="D203" s="251"/>
      <c r="E203" s="251"/>
      <c r="F203" s="251"/>
      <c r="G203" s="251"/>
      <c r="H203" s="251"/>
      <c r="I203" s="251"/>
      <c r="J203" s="251"/>
      <c r="K203" s="235"/>
      <c r="L203" s="235"/>
      <c r="M203" s="235"/>
      <c r="N203" s="235"/>
    </row>
    <row r="204" spans="1:14" s="241" customFormat="1" ht="35.1" customHeight="1" thickTop="1" x14ac:dyDescent="0.25">
      <c r="A204" s="251"/>
      <c r="B204" s="589"/>
      <c r="C204" s="590"/>
      <c r="D204" s="590"/>
      <c r="E204" s="590"/>
      <c r="F204" s="590"/>
      <c r="G204" s="590"/>
      <c r="H204" s="590"/>
      <c r="I204" s="590"/>
      <c r="J204" s="590"/>
      <c r="K204" s="590"/>
      <c r="L204" s="590"/>
      <c r="M204" s="590"/>
      <c r="N204" s="591"/>
    </row>
    <row r="205" spans="1:14" s="241" customFormat="1" ht="35.1" customHeight="1" x14ac:dyDescent="0.25">
      <c r="A205" s="251"/>
      <c r="B205" s="592"/>
      <c r="C205" s="593"/>
      <c r="D205" s="593"/>
      <c r="E205" s="593"/>
      <c r="F205" s="593"/>
      <c r="G205" s="593"/>
      <c r="H205" s="593"/>
      <c r="I205" s="593"/>
      <c r="J205" s="593"/>
      <c r="K205" s="593"/>
      <c r="L205" s="593"/>
      <c r="M205" s="593"/>
      <c r="N205" s="594"/>
    </row>
    <row r="206" spans="1:14" ht="35.1" customHeight="1" thickBot="1" x14ac:dyDescent="0.25">
      <c r="A206" s="251"/>
      <c r="B206" s="595"/>
      <c r="C206" s="596"/>
      <c r="D206" s="596"/>
      <c r="E206" s="596"/>
      <c r="F206" s="596"/>
      <c r="G206" s="596"/>
      <c r="H206" s="596"/>
      <c r="I206" s="596"/>
      <c r="J206" s="596"/>
      <c r="K206" s="596"/>
      <c r="L206" s="596"/>
      <c r="M206" s="596"/>
      <c r="N206" s="597"/>
    </row>
    <row r="207" spans="1:14" s="240" customFormat="1" ht="20.100000000000001" customHeight="1" thickTop="1" x14ac:dyDescent="0.2">
      <c r="A207" s="251"/>
      <c r="B207" s="251"/>
      <c r="C207" s="251"/>
      <c r="D207" s="251"/>
      <c r="E207" s="251"/>
      <c r="F207" s="251"/>
      <c r="G207" s="251"/>
      <c r="H207" s="251"/>
      <c r="I207" s="251"/>
      <c r="J207" s="251"/>
      <c r="K207" s="211"/>
      <c r="L207" s="211"/>
      <c r="M207" s="211"/>
      <c r="N207" s="211"/>
    </row>
    <row r="208" spans="1:14" s="240" customFormat="1" ht="20.100000000000001" customHeight="1" x14ac:dyDescent="0.2">
      <c r="A208" s="224" t="s">
        <v>255</v>
      </c>
      <c r="B208" s="211"/>
      <c r="C208" s="211"/>
      <c r="D208" s="211"/>
      <c r="E208" s="211"/>
      <c r="F208" s="211"/>
      <c r="G208" s="211"/>
      <c r="H208" s="211"/>
      <c r="I208" s="211"/>
      <c r="J208" s="211"/>
      <c r="K208" s="211"/>
      <c r="L208" s="211"/>
      <c r="M208" s="211"/>
      <c r="N208" s="211"/>
    </row>
    <row r="209" spans="1:14" s="240" customFormat="1" ht="9.9499999999999993" customHeight="1" x14ac:dyDescent="0.2">
      <c r="A209" s="211"/>
      <c r="B209" s="211"/>
      <c r="C209" s="211"/>
      <c r="D209" s="211"/>
      <c r="E209" s="211"/>
      <c r="F209" s="211"/>
      <c r="G209" s="211"/>
      <c r="H209" s="211"/>
      <c r="I209" s="211"/>
      <c r="J209" s="211"/>
      <c r="K209" s="211"/>
      <c r="L209" s="211"/>
      <c r="M209" s="211"/>
      <c r="N209" s="211"/>
    </row>
    <row r="210" spans="1:14" s="240" customFormat="1" ht="29.25" customHeight="1" thickBot="1" x14ac:dyDescent="0.25">
      <c r="A210" s="211"/>
      <c r="B210" s="251"/>
      <c r="C210" s="251"/>
      <c r="D210" s="598" t="s">
        <v>249</v>
      </c>
      <c r="E210" s="598"/>
      <c r="F210" s="598" t="s">
        <v>254</v>
      </c>
      <c r="G210" s="598"/>
      <c r="H210" s="598" t="s">
        <v>250</v>
      </c>
      <c r="I210" s="598"/>
      <c r="J210" s="662" t="s">
        <v>191</v>
      </c>
      <c r="K210" s="663"/>
      <c r="L210" s="663"/>
      <c r="M210" s="663"/>
      <c r="N210" s="664"/>
    </row>
    <row r="211" spans="1:14" s="240" customFormat="1" ht="35.1" customHeight="1" thickTop="1" thickBot="1" x14ac:dyDescent="0.25">
      <c r="A211" s="211"/>
      <c r="B211" s="599"/>
      <c r="C211" s="599"/>
      <c r="D211" s="580" t="e">
        <f>IF(#REF!&lt;&gt;"",#REF!,"")</f>
        <v>#REF!</v>
      </c>
      <c r="E211" s="580"/>
      <c r="F211" s="580" t="e">
        <f>IF(#REF!&lt;&gt;"",#REF!,"")</f>
        <v>#REF!</v>
      </c>
      <c r="G211" s="580"/>
      <c r="H211" s="668"/>
      <c r="I211" s="726"/>
      <c r="J211" s="642"/>
      <c r="K211" s="643"/>
      <c r="L211" s="643"/>
      <c r="M211" s="643"/>
      <c r="N211" s="644"/>
    </row>
    <row r="212" spans="1:14" s="240" customFormat="1" ht="35.1" customHeight="1" thickTop="1" thickBot="1" x14ac:dyDescent="0.25">
      <c r="A212" s="211"/>
      <c r="B212" s="599"/>
      <c r="C212" s="600"/>
      <c r="D212" s="580" t="e">
        <f>IF(#REF!&lt;&gt;"",#REF!,"")</f>
        <v>#REF!</v>
      </c>
      <c r="E212" s="580"/>
      <c r="F212" s="580" t="e">
        <f>IF(#REF!&lt;&gt;"",#REF!,"")</f>
        <v>#REF!</v>
      </c>
      <c r="G212" s="580"/>
      <c r="H212" s="668"/>
      <c r="I212" s="726"/>
      <c r="J212" s="642"/>
      <c r="K212" s="643"/>
      <c r="L212" s="643"/>
      <c r="M212" s="643"/>
      <c r="N212" s="644"/>
    </row>
    <row r="213" spans="1:14" s="240" customFormat="1" ht="35.1" customHeight="1" thickTop="1" thickBot="1" x14ac:dyDescent="0.25">
      <c r="A213" s="211"/>
      <c r="B213" s="599"/>
      <c r="C213" s="600"/>
      <c r="D213" s="580" t="e">
        <f>IF(#REF!&lt;&gt;"",#REF!,"")</f>
        <v>#REF!</v>
      </c>
      <c r="E213" s="580"/>
      <c r="F213" s="580" t="e">
        <f>IF(#REF!&lt;&gt;"",#REF!,"")</f>
        <v>#REF!</v>
      </c>
      <c r="G213" s="580"/>
      <c r="H213" s="668"/>
      <c r="I213" s="726"/>
      <c r="J213" s="642"/>
      <c r="K213" s="643"/>
      <c r="L213" s="643"/>
      <c r="M213" s="643"/>
      <c r="N213" s="644"/>
    </row>
    <row r="214" spans="1:14" s="234" customFormat="1" ht="9" customHeight="1" thickTop="1" x14ac:dyDescent="0.2">
      <c r="A214" s="211"/>
      <c r="B214" s="235"/>
      <c r="C214" s="338"/>
      <c r="D214" s="232"/>
      <c r="E214" s="232"/>
      <c r="F214" s="232"/>
      <c r="G214" s="232"/>
      <c r="H214" s="232"/>
      <c r="I214" s="232"/>
      <c r="J214" s="232"/>
      <c r="K214" s="232"/>
      <c r="L214" s="255"/>
      <c r="M214" s="211"/>
      <c r="N214" s="211"/>
    </row>
    <row r="215" spans="1:14" s="240" customFormat="1" ht="9.9499999999999993" customHeight="1" x14ac:dyDescent="0.2">
      <c r="A215" s="339" t="s">
        <v>247</v>
      </c>
      <c r="B215" s="253"/>
      <c r="C215" s="253"/>
      <c r="D215" s="254"/>
      <c r="E215" s="254"/>
      <c r="F215" s="254"/>
      <c r="G215" s="254"/>
      <c r="H215" s="254"/>
      <c r="I215" s="254"/>
      <c r="J215" s="255"/>
      <c r="K215" s="255"/>
      <c r="L215" s="255"/>
      <c r="M215" s="211"/>
      <c r="N215" s="211"/>
    </row>
    <row r="216" spans="1:14" s="240" customFormat="1" ht="9.9499999999999993" customHeight="1" x14ac:dyDescent="0.2">
      <c r="A216" s="211"/>
      <c r="B216" s="253"/>
      <c r="C216" s="253"/>
      <c r="D216" s="254"/>
      <c r="E216" s="254"/>
      <c r="F216" s="254"/>
      <c r="G216" s="254"/>
      <c r="H216" s="254"/>
      <c r="I216" s="254"/>
      <c r="J216" s="255"/>
      <c r="K216" s="255"/>
      <c r="L216" s="255"/>
      <c r="M216" s="211"/>
      <c r="N216" s="211"/>
    </row>
    <row r="217" spans="1:14" s="240" customFormat="1" ht="9.9499999999999993" customHeight="1" x14ac:dyDescent="0.2">
      <c r="A217" s="211"/>
      <c r="B217" s="253"/>
      <c r="C217" s="253"/>
      <c r="D217" s="254"/>
      <c r="E217" s="254"/>
      <c r="F217" s="254"/>
      <c r="G217" s="254"/>
      <c r="H217" s="254"/>
      <c r="I217" s="254"/>
      <c r="J217" s="255"/>
      <c r="K217" s="255"/>
      <c r="L217" s="255"/>
      <c r="M217" s="211"/>
      <c r="N217" s="211"/>
    </row>
    <row r="218" spans="1:14" s="241" customFormat="1" ht="20.100000000000001" customHeight="1" x14ac:dyDescent="0.25">
      <c r="A218" s="215" t="s">
        <v>273</v>
      </c>
      <c r="B218" s="232"/>
      <c r="C218" s="232"/>
      <c r="D218" s="235"/>
      <c r="E218" s="335" t="e">
        <f>IF(#REF!&gt;0,#REF!,"")</f>
        <v>#REF!</v>
      </c>
      <c r="F218" s="323"/>
      <c r="G218" s="235"/>
      <c r="H218" s="335"/>
      <c r="I218" s="235"/>
      <c r="J218" s="336"/>
      <c r="K218" s="168"/>
      <c r="L218" s="232"/>
      <c r="M218" s="232"/>
      <c r="N218" s="232"/>
    </row>
    <row r="219" spans="1:14" s="241" customFormat="1" ht="20.100000000000001" customHeight="1" x14ac:dyDescent="0.25">
      <c r="A219" s="215"/>
      <c r="B219" s="232"/>
      <c r="C219" s="232"/>
      <c r="D219" s="232"/>
      <c r="E219" s="168"/>
      <c r="F219" s="232"/>
      <c r="G219" s="215"/>
      <c r="H219" s="232"/>
      <c r="I219" s="232"/>
      <c r="J219" s="336"/>
      <c r="K219" s="168"/>
      <c r="L219" s="232"/>
      <c r="M219" s="232"/>
      <c r="N219" s="232"/>
    </row>
    <row r="220" spans="1:14" s="241" customFormat="1" ht="20.100000000000001" customHeight="1" thickBot="1" x14ac:dyDescent="0.3">
      <c r="A220" s="215"/>
      <c r="B220" s="235"/>
      <c r="C220" s="245">
        <v>2023</v>
      </c>
      <c r="D220" s="245">
        <v>2024</v>
      </c>
      <c r="E220" s="250"/>
      <c r="F220" s="250"/>
      <c r="G220" s="250"/>
      <c r="H220" s="232"/>
      <c r="I220" s="232"/>
      <c r="J220" s="336"/>
      <c r="K220" s="168"/>
      <c r="L220" s="232"/>
      <c r="M220" s="232"/>
      <c r="N220" s="232"/>
    </row>
    <row r="221" spans="1:14" s="241" customFormat="1" ht="20.100000000000001" customHeight="1" thickTop="1" thickBot="1" x14ac:dyDescent="0.3">
      <c r="A221" s="215"/>
      <c r="B221" s="364" t="s">
        <v>198</v>
      </c>
      <c r="C221" s="179" t="e">
        <f>IF(#REF!&gt;0,#REF!,"")</f>
        <v>#REF!</v>
      </c>
      <c r="D221" s="180" t="e">
        <f>IF(#REF!&gt;0,#REF!,"")</f>
        <v>#REF!</v>
      </c>
      <c r="E221" s="168" t="e">
        <f>SUM(C221:D221)</f>
        <v>#REF!</v>
      </c>
      <c r="F221" s="171"/>
      <c r="G221" s="171"/>
      <c r="H221" s="171"/>
      <c r="I221" s="232"/>
      <c r="J221" s="336"/>
      <c r="K221" s="168"/>
      <c r="L221" s="232"/>
      <c r="M221" s="232"/>
      <c r="N221" s="232"/>
    </row>
    <row r="222" spans="1:14" s="241" customFormat="1" ht="20.100000000000001" customHeight="1" thickTop="1" thickBot="1" x14ac:dyDescent="0.3">
      <c r="A222" s="215"/>
      <c r="B222" s="364" t="s">
        <v>667</v>
      </c>
      <c r="C222" s="179" t="str">
        <f>IF('Fiche 6-1_2023'!J190&gt;0,'Fiche 6-1_2023'!J190,"")</f>
        <v/>
      </c>
      <c r="D222" s="181"/>
      <c r="E222" s="168">
        <f>SUM(C222:D222)</f>
        <v>0</v>
      </c>
      <c r="F222" s="171"/>
      <c r="G222" s="171"/>
      <c r="H222" s="171"/>
      <c r="I222" s="232"/>
      <c r="J222" s="336"/>
      <c r="K222" s="168"/>
      <c r="L222" s="232"/>
      <c r="M222" s="232"/>
      <c r="N222" s="232"/>
    </row>
    <row r="223" spans="1:14" s="241" customFormat="1" ht="20.100000000000001" customHeight="1" thickTop="1" x14ac:dyDescent="0.25">
      <c r="A223" s="215"/>
      <c r="B223" s="232"/>
      <c r="C223" s="232"/>
      <c r="D223" s="232"/>
      <c r="E223" s="232"/>
      <c r="F223" s="232"/>
      <c r="G223" s="215"/>
      <c r="H223" s="232"/>
      <c r="I223" s="232"/>
      <c r="J223" s="336"/>
      <c r="K223" s="168"/>
      <c r="L223" s="232"/>
      <c r="M223" s="232"/>
      <c r="N223" s="232"/>
    </row>
    <row r="224" spans="1:14" ht="9.9499999999999993" customHeight="1" thickBot="1" x14ac:dyDescent="0.25"/>
    <row r="225" spans="1:15" s="240" customFormat="1" ht="20.100000000000001" hidden="1" customHeight="1" x14ac:dyDescent="0.2">
      <c r="A225" s="224" t="s">
        <v>231</v>
      </c>
      <c r="B225" s="211"/>
      <c r="C225" s="211"/>
      <c r="D225" s="211"/>
      <c r="E225" s="211"/>
      <c r="F225" s="211"/>
      <c r="G225" s="211"/>
      <c r="H225" s="211"/>
      <c r="I225" s="211"/>
      <c r="J225" s="211"/>
      <c r="K225" s="211"/>
      <c r="L225" s="211"/>
      <c r="M225" s="211"/>
      <c r="N225" s="211"/>
    </row>
    <row r="226" spans="1:15" s="240" customFormat="1" ht="20.100000000000001" hidden="1" customHeight="1" x14ac:dyDescent="0.2">
      <c r="A226" s="340"/>
      <c r="B226" s="688"/>
      <c r="C226" s="602"/>
      <c r="D226" s="602"/>
      <c r="E226" s="602"/>
      <c r="F226" s="602"/>
      <c r="G226" s="602"/>
      <c r="H226" s="602"/>
      <c r="I226" s="602"/>
      <c r="J226" s="603"/>
      <c r="K226" s="211"/>
      <c r="L226" s="211"/>
      <c r="M226" s="211"/>
      <c r="N226" s="211"/>
    </row>
    <row r="227" spans="1:15" s="240" customFormat="1" ht="20.100000000000001" hidden="1" customHeight="1" x14ac:dyDescent="0.2">
      <c r="A227" s="211"/>
      <c r="B227" s="211"/>
      <c r="C227" s="211"/>
      <c r="D227" s="211"/>
      <c r="E227" s="211"/>
      <c r="F227" s="211"/>
      <c r="G227" s="211"/>
      <c r="H227" s="211"/>
      <c r="I227" s="211"/>
      <c r="J227" s="211"/>
      <c r="K227" s="211"/>
      <c r="L227" s="211"/>
      <c r="M227" s="211"/>
      <c r="N227" s="211"/>
    </row>
    <row r="228" spans="1:15" s="240" customFormat="1" ht="35.1" customHeight="1" thickTop="1" x14ac:dyDescent="0.2">
      <c r="A228" s="215" t="s">
        <v>274</v>
      </c>
      <c r="B228" s="215"/>
      <c r="C228" s="215"/>
      <c r="D228" s="211"/>
      <c r="E228" s="689"/>
      <c r="F228" s="690"/>
      <c r="G228" s="690"/>
      <c r="H228" s="690"/>
      <c r="I228" s="690"/>
      <c r="J228" s="690"/>
      <c r="K228" s="690"/>
      <c r="L228" s="690"/>
      <c r="M228" s="690"/>
      <c r="N228" s="691"/>
    </row>
    <row r="229" spans="1:15" s="240" customFormat="1" ht="35.1" customHeight="1" x14ac:dyDescent="0.2">
      <c r="A229" s="211"/>
      <c r="B229" s="211"/>
      <c r="C229" s="211"/>
      <c r="D229" s="211"/>
      <c r="E229" s="692"/>
      <c r="F229" s="693"/>
      <c r="G229" s="693"/>
      <c r="H229" s="693"/>
      <c r="I229" s="693"/>
      <c r="J229" s="693"/>
      <c r="K229" s="693"/>
      <c r="L229" s="693"/>
      <c r="M229" s="693"/>
      <c r="N229" s="694"/>
    </row>
    <row r="230" spans="1:15" s="240" customFormat="1" ht="35.1" customHeight="1" thickBot="1" x14ac:dyDescent="0.25">
      <c r="A230" s="211"/>
      <c r="B230" s="211"/>
      <c r="C230" s="211"/>
      <c r="D230" s="211"/>
      <c r="E230" s="695"/>
      <c r="F230" s="696"/>
      <c r="G230" s="696"/>
      <c r="H230" s="696"/>
      <c r="I230" s="696"/>
      <c r="J230" s="696"/>
      <c r="K230" s="696"/>
      <c r="L230" s="696"/>
      <c r="M230" s="696"/>
      <c r="N230" s="697"/>
    </row>
    <row r="231" spans="1:15" s="341" customFormat="1" ht="14.25" customHeight="1" x14ac:dyDescent="0.2">
      <c r="A231" s="367"/>
      <c r="B231" s="253"/>
      <c r="C231" s="253"/>
      <c r="D231" s="254"/>
      <c r="E231" s="254"/>
      <c r="F231" s="254"/>
      <c r="G231" s="254"/>
      <c r="H231" s="254"/>
      <c r="I231" s="254"/>
      <c r="J231" s="255"/>
      <c r="K231" s="255"/>
      <c r="L231" s="255"/>
      <c r="M231" s="234"/>
      <c r="N231" s="234"/>
      <c r="O231" s="234"/>
    </row>
    <row r="232" spans="1:15" s="341" customFormat="1" ht="14.25" customHeight="1" x14ac:dyDescent="0.2">
      <c r="A232" s="324"/>
      <c r="B232" s="232"/>
      <c r="C232" s="232"/>
      <c r="D232" s="232"/>
      <c r="E232" s="168"/>
      <c r="F232" s="232"/>
      <c r="G232" s="324"/>
      <c r="H232" s="232"/>
      <c r="I232" s="232"/>
      <c r="J232" s="368"/>
      <c r="K232" s="168"/>
      <c r="L232" s="232"/>
      <c r="M232" s="232"/>
      <c r="N232" s="232"/>
      <c r="O232" s="234"/>
    </row>
    <row r="233" spans="1:15" ht="14.25" x14ac:dyDescent="0.2">
      <c r="A233" s="242"/>
      <c r="B233" s="242"/>
      <c r="C233" s="242"/>
      <c r="D233" s="242"/>
      <c r="E233" s="242"/>
      <c r="F233" s="242"/>
      <c r="G233" s="242"/>
      <c r="H233" s="242"/>
      <c r="I233" s="242"/>
      <c r="J233" s="242"/>
      <c r="K233" s="242"/>
      <c r="L233" s="242"/>
      <c r="M233" s="242"/>
      <c r="N233" s="242"/>
      <c r="O233" s="218"/>
    </row>
    <row r="234" spans="1:15" ht="14.25" x14ac:dyDescent="0.2">
      <c r="A234" s="243" t="s">
        <v>150</v>
      </c>
      <c r="B234" s="242"/>
      <c r="C234" s="242"/>
      <c r="D234" s="585" t="e">
        <f>+IF(#REF!&lt;&gt;"",#REF!,"")</f>
        <v>#REF!</v>
      </c>
      <c r="E234" s="586"/>
      <c r="F234" s="586"/>
      <c r="G234" s="586"/>
      <c r="H234" s="586"/>
      <c r="I234" s="586"/>
      <c r="J234" s="586"/>
      <c r="K234" s="586"/>
      <c r="L234" s="586"/>
      <c r="M234" s="587"/>
      <c r="N234" s="242"/>
      <c r="O234" s="218"/>
    </row>
    <row r="235" spans="1:15" ht="14.25" x14ac:dyDescent="0.2">
      <c r="A235" s="242"/>
      <c r="B235" s="242"/>
      <c r="C235" s="242"/>
      <c r="D235" s="242"/>
      <c r="E235" s="242"/>
      <c r="F235" s="242"/>
      <c r="G235" s="242"/>
      <c r="H235" s="242"/>
      <c r="I235" s="242"/>
      <c r="J235" s="242"/>
      <c r="K235" s="242"/>
      <c r="L235" s="242"/>
      <c r="M235" s="242"/>
      <c r="N235" s="242"/>
      <c r="O235" s="218"/>
    </row>
    <row r="236" spans="1:15" ht="14.25" x14ac:dyDescent="0.2">
      <c r="A236" s="218"/>
      <c r="B236" s="218"/>
      <c r="C236" s="218"/>
      <c r="D236" s="218"/>
      <c r="E236" s="218"/>
      <c r="F236" s="218"/>
      <c r="G236" s="218"/>
      <c r="H236" s="218"/>
      <c r="I236" s="218"/>
      <c r="J236" s="218"/>
      <c r="K236" s="218"/>
      <c r="L236" s="218"/>
      <c r="M236" s="218"/>
      <c r="N236" s="218"/>
      <c r="O236" s="218"/>
    </row>
    <row r="237" spans="1:15" s="343" customFormat="1" ht="50.1" customHeight="1" x14ac:dyDescent="0.25">
      <c r="A237" s="215" t="s">
        <v>13</v>
      </c>
      <c r="B237" s="588" t="e">
        <f>IF(#REF!&lt;&gt;"",#REF!,"")</f>
        <v>#REF!</v>
      </c>
      <c r="C237" s="588"/>
      <c r="D237" s="588"/>
      <c r="E237" s="588"/>
      <c r="F237" s="588"/>
      <c r="G237" s="588"/>
      <c r="H237" s="588"/>
      <c r="I237" s="588"/>
      <c r="J237" s="588"/>
      <c r="K237" s="588"/>
      <c r="L237" s="588"/>
      <c r="M237" s="588"/>
      <c r="N237" s="588"/>
      <c r="O237" s="342"/>
    </row>
    <row r="238" spans="1:15" ht="9.9499999999999993" customHeight="1" x14ac:dyDescent="0.2">
      <c r="A238" s="215"/>
      <c r="B238" s="216"/>
      <c r="C238" s="216"/>
      <c r="D238" s="216"/>
      <c r="E238" s="216"/>
      <c r="F238" s="216"/>
      <c r="G238" s="216"/>
      <c r="H238" s="216"/>
      <c r="I238" s="216"/>
      <c r="J238" s="216"/>
      <c r="K238" s="216"/>
      <c r="L238" s="216"/>
      <c r="M238" s="216"/>
      <c r="N238" s="216"/>
    </row>
    <row r="239" spans="1:15" x14ac:dyDescent="0.2">
      <c r="A239" s="225"/>
      <c r="B239" s="244"/>
      <c r="C239" s="216"/>
    </row>
    <row r="240" spans="1:15" ht="30" customHeight="1" thickBot="1" x14ac:dyDescent="0.25">
      <c r="E240" s="245">
        <v>2023</v>
      </c>
      <c r="F240" s="245">
        <v>2024</v>
      </c>
      <c r="G240" s="250"/>
      <c r="H240" s="250"/>
      <c r="I240" s="250"/>
      <c r="J240" s="234"/>
    </row>
    <row r="241" spans="1:14" ht="20.100000000000001" customHeight="1" thickTop="1" thickBot="1" x14ac:dyDescent="0.25">
      <c r="B241" s="728" t="s">
        <v>45</v>
      </c>
      <c r="C241" s="728"/>
      <c r="D241" s="728"/>
      <c r="E241" s="182" t="e">
        <f>IF(#REF!&gt;0,#REF!,"")</f>
        <v>#REF!</v>
      </c>
      <c r="F241" s="183" t="e">
        <f>IF(#REF!&gt;0,#REF!,"")</f>
        <v>#REF!</v>
      </c>
      <c r="G241" s="175" t="e">
        <f>SUM(E241:F241)</f>
        <v>#REF!</v>
      </c>
      <c r="H241" s="170"/>
      <c r="I241" s="170"/>
      <c r="J241" s="323"/>
    </row>
    <row r="242" spans="1:14" ht="20.100000000000001" customHeight="1" thickTop="1" thickBot="1" x14ac:dyDescent="0.25">
      <c r="A242" s="225"/>
      <c r="B242" s="728" t="s">
        <v>665</v>
      </c>
      <c r="C242" s="728"/>
      <c r="D242" s="729"/>
      <c r="E242" s="358" t="str">
        <f>IF('Fiche 6-1_2023'!H206&gt;0,'Fiche 6-1_2023'!H206,"")</f>
        <v/>
      </c>
      <c r="F242" s="194"/>
      <c r="G242" s="175">
        <f>SUM(E242:F242)</f>
        <v>0</v>
      </c>
      <c r="H242" s="234"/>
      <c r="I242" s="234"/>
      <c r="J242" s="323"/>
    </row>
    <row r="243" spans="1:14" ht="20.100000000000001" customHeight="1" thickTop="1" x14ac:dyDescent="0.2">
      <c r="A243" s="225"/>
      <c r="B243" s="255"/>
      <c r="C243" s="234"/>
      <c r="D243" s="333"/>
      <c r="E243" s="165"/>
      <c r="F243" s="234"/>
      <c r="G243" s="249"/>
    </row>
    <row r="244" spans="1:14" ht="20.100000000000001" customHeight="1" x14ac:dyDescent="0.2">
      <c r="A244" s="225"/>
      <c r="B244" s="255"/>
      <c r="C244" s="234"/>
      <c r="D244" s="333"/>
      <c r="E244" s="165"/>
      <c r="F244" s="234"/>
      <c r="G244" s="249"/>
    </row>
    <row r="245" spans="1:14" ht="20.100000000000001" customHeight="1" thickBot="1" x14ac:dyDescent="0.25">
      <c r="A245" s="324" t="s">
        <v>199</v>
      </c>
      <c r="B245" s="255"/>
      <c r="C245" s="234"/>
      <c r="D245" s="234"/>
      <c r="E245" s="234"/>
      <c r="F245" s="234"/>
    </row>
    <row r="246" spans="1:14" ht="30" customHeight="1" thickTop="1" x14ac:dyDescent="0.2">
      <c r="A246" s="247"/>
      <c r="B246" s="589"/>
      <c r="C246" s="590"/>
      <c r="D246" s="590"/>
      <c r="E246" s="590"/>
      <c r="F246" s="590"/>
      <c r="G246" s="590"/>
      <c r="H246" s="590"/>
      <c r="I246" s="590"/>
      <c r="J246" s="590"/>
      <c r="K246" s="590"/>
      <c r="L246" s="590"/>
      <c r="M246" s="590"/>
      <c r="N246" s="591"/>
    </row>
    <row r="247" spans="1:14" ht="30" customHeight="1" x14ac:dyDescent="0.2">
      <c r="B247" s="592"/>
      <c r="C247" s="593"/>
      <c r="D247" s="593"/>
      <c r="E247" s="593"/>
      <c r="F247" s="593"/>
      <c r="G247" s="593"/>
      <c r="H247" s="593"/>
      <c r="I247" s="593"/>
      <c r="J247" s="593"/>
      <c r="K247" s="593"/>
      <c r="L247" s="593"/>
      <c r="M247" s="593"/>
      <c r="N247" s="594"/>
    </row>
    <row r="248" spans="1:14" ht="30" customHeight="1" thickBot="1" x14ac:dyDescent="0.25">
      <c r="B248" s="595"/>
      <c r="C248" s="596"/>
      <c r="D248" s="596"/>
      <c r="E248" s="596"/>
      <c r="F248" s="596"/>
      <c r="G248" s="596"/>
      <c r="H248" s="596"/>
      <c r="I248" s="596"/>
      <c r="J248" s="596"/>
      <c r="K248" s="596"/>
      <c r="L248" s="596"/>
      <c r="M248" s="596"/>
      <c r="N248" s="597"/>
    </row>
    <row r="249" spans="1:14" ht="9.9499999999999993" customHeight="1" thickTop="1" thickBot="1" x14ac:dyDescent="0.25">
      <c r="B249" s="248"/>
      <c r="C249" s="248"/>
      <c r="D249" s="248"/>
      <c r="E249" s="248"/>
      <c r="F249" s="248"/>
      <c r="G249" s="248"/>
      <c r="H249" s="248"/>
      <c r="I249" s="248"/>
      <c r="J249" s="248"/>
      <c r="K249" s="248"/>
      <c r="L249" s="248"/>
      <c r="M249" s="248"/>
      <c r="N249" s="248"/>
    </row>
    <row r="250" spans="1:14" ht="20.100000000000001" customHeight="1" thickTop="1" thickBot="1" x14ac:dyDescent="0.25">
      <c r="A250" s="215" t="s">
        <v>14</v>
      </c>
      <c r="D250" s="334" t="e">
        <f>IF(#REF!&lt;&gt;"",#REF!,"")</f>
        <v>#REF!</v>
      </c>
      <c r="G250" s="215" t="s">
        <v>15</v>
      </c>
      <c r="I250" s="21"/>
    </row>
    <row r="251" spans="1:14" ht="9.9499999999999993" customHeight="1" thickTop="1" x14ac:dyDescent="0.2"/>
    <row r="252" spans="1:14" ht="13.5" thickBot="1" x14ac:dyDescent="0.25">
      <c r="A252" s="225" t="s">
        <v>16</v>
      </c>
    </row>
    <row r="253" spans="1:14" ht="35.1" customHeight="1" thickTop="1" x14ac:dyDescent="0.2">
      <c r="B253" s="589"/>
      <c r="C253" s="590"/>
      <c r="D253" s="590"/>
      <c r="E253" s="590"/>
      <c r="F253" s="590"/>
      <c r="G253" s="590"/>
      <c r="H253" s="590"/>
      <c r="I253" s="590"/>
      <c r="J253" s="590"/>
      <c r="K253" s="590"/>
      <c r="L253" s="590"/>
      <c r="M253" s="590"/>
      <c r="N253" s="591"/>
    </row>
    <row r="254" spans="1:14" ht="35.1" customHeight="1" x14ac:dyDescent="0.2">
      <c r="B254" s="592"/>
      <c r="C254" s="593"/>
      <c r="D254" s="593"/>
      <c r="E254" s="593"/>
      <c r="F254" s="593"/>
      <c r="G254" s="593"/>
      <c r="H254" s="593"/>
      <c r="I254" s="593"/>
      <c r="J254" s="593"/>
      <c r="K254" s="593"/>
      <c r="L254" s="593"/>
      <c r="M254" s="593"/>
      <c r="N254" s="594"/>
    </row>
    <row r="255" spans="1:14" s="219" customFormat="1" ht="35.1" customHeight="1" thickBot="1" x14ac:dyDescent="0.3">
      <c r="B255" s="595"/>
      <c r="C255" s="596"/>
      <c r="D255" s="596"/>
      <c r="E255" s="596"/>
      <c r="F255" s="596"/>
      <c r="G255" s="596"/>
      <c r="H255" s="596"/>
      <c r="I255" s="596"/>
      <c r="J255" s="596"/>
      <c r="K255" s="596"/>
      <c r="L255" s="596"/>
      <c r="M255" s="596"/>
      <c r="N255" s="597"/>
    </row>
    <row r="256" spans="1:14" s="241" customFormat="1" ht="9.9499999999999993" customHeight="1" thickTop="1" x14ac:dyDescent="0.25">
      <c r="B256" s="235"/>
      <c r="C256" s="235"/>
      <c r="D256" s="235"/>
      <c r="E256" s="235"/>
      <c r="F256" s="235"/>
      <c r="G256" s="235"/>
      <c r="H256" s="235"/>
      <c r="I256" s="235"/>
      <c r="J256" s="235"/>
      <c r="K256" s="235"/>
      <c r="L256" s="235"/>
      <c r="M256" s="235"/>
      <c r="N256" s="235"/>
    </row>
    <row r="257" spans="1:14" s="241" customFormat="1" ht="20.100000000000001" customHeight="1" thickBot="1" x14ac:dyDescent="0.3">
      <c r="A257" s="224" t="s">
        <v>239</v>
      </c>
      <c r="B257" s="235"/>
      <c r="C257" s="235"/>
      <c r="D257" s="235"/>
      <c r="E257" s="235"/>
      <c r="F257" s="235"/>
      <c r="G257" s="235"/>
      <c r="H257" s="235"/>
      <c r="I257" s="235"/>
      <c r="J257" s="235"/>
      <c r="K257" s="235"/>
      <c r="L257" s="235"/>
      <c r="M257" s="235"/>
      <c r="N257" s="235"/>
    </row>
    <row r="258" spans="1:14" s="241" customFormat="1" ht="35.1" customHeight="1" thickTop="1" x14ac:dyDescent="0.25">
      <c r="B258" s="589"/>
      <c r="C258" s="590"/>
      <c r="D258" s="590"/>
      <c r="E258" s="590"/>
      <c r="F258" s="590"/>
      <c r="G258" s="590"/>
      <c r="H258" s="590"/>
      <c r="I258" s="590"/>
      <c r="J258" s="590"/>
      <c r="K258" s="590"/>
      <c r="L258" s="590"/>
      <c r="M258" s="590"/>
      <c r="N258" s="591"/>
    </row>
    <row r="259" spans="1:14" s="241" customFormat="1" ht="35.1" customHeight="1" x14ac:dyDescent="0.25">
      <c r="B259" s="592"/>
      <c r="C259" s="593"/>
      <c r="D259" s="593"/>
      <c r="E259" s="593"/>
      <c r="F259" s="593"/>
      <c r="G259" s="593"/>
      <c r="H259" s="593"/>
      <c r="I259" s="593"/>
      <c r="J259" s="593"/>
      <c r="K259" s="593"/>
      <c r="L259" s="593"/>
      <c r="M259" s="593"/>
      <c r="N259" s="594"/>
    </row>
    <row r="260" spans="1:14" s="241" customFormat="1" ht="35.1" customHeight="1" thickBot="1" x14ac:dyDescent="0.3">
      <c r="B260" s="595"/>
      <c r="C260" s="596"/>
      <c r="D260" s="596"/>
      <c r="E260" s="596"/>
      <c r="F260" s="596"/>
      <c r="G260" s="596"/>
      <c r="H260" s="596"/>
      <c r="I260" s="596"/>
      <c r="J260" s="596"/>
      <c r="K260" s="596"/>
      <c r="L260" s="596"/>
      <c r="M260" s="596"/>
      <c r="N260" s="597"/>
    </row>
    <row r="261" spans="1:14" s="241" customFormat="1" ht="9.9499999999999993" customHeight="1" thickTop="1" x14ac:dyDescent="0.25">
      <c r="B261" s="235"/>
      <c r="C261" s="235"/>
      <c r="D261" s="235"/>
      <c r="E261" s="235"/>
      <c r="F261" s="235"/>
      <c r="G261" s="235"/>
      <c r="H261" s="235"/>
      <c r="I261" s="235"/>
      <c r="J261" s="235"/>
      <c r="K261" s="235"/>
      <c r="L261" s="235"/>
      <c r="M261" s="235"/>
      <c r="N261" s="235"/>
    </row>
    <row r="262" spans="1:14" s="241" customFormat="1" ht="9.9499999999999993" customHeight="1" x14ac:dyDescent="0.25">
      <c r="B262" s="235"/>
      <c r="C262" s="235"/>
      <c r="D262" s="235"/>
      <c r="E262" s="235"/>
      <c r="F262" s="235"/>
      <c r="G262" s="235"/>
      <c r="H262" s="235"/>
      <c r="I262" s="235"/>
      <c r="J262" s="235"/>
      <c r="K262" s="235"/>
      <c r="L262" s="235"/>
      <c r="M262" s="235"/>
      <c r="N262" s="235"/>
    </row>
    <row r="263" spans="1:14" s="241" customFormat="1" ht="20.100000000000001" customHeight="1" x14ac:dyDescent="0.25">
      <c r="A263" s="224" t="s">
        <v>200</v>
      </c>
      <c r="B263" s="235"/>
      <c r="C263" s="235"/>
      <c r="D263" s="235"/>
      <c r="E263" s="335"/>
      <c r="F263" s="323"/>
      <c r="G263" s="235"/>
      <c r="H263" s="335"/>
      <c r="I263" s="235"/>
      <c r="J263" s="336"/>
      <c r="K263" s="246"/>
      <c r="L263" s="727"/>
      <c r="M263" s="727"/>
      <c r="N263" s="246"/>
    </row>
    <row r="264" spans="1:14" s="241" customFormat="1" ht="9.75" customHeight="1" x14ac:dyDescent="0.25">
      <c r="B264" s="235"/>
      <c r="C264" s="235"/>
      <c r="D264" s="235"/>
      <c r="E264" s="235"/>
      <c r="F264" s="235"/>
      <c r="G264" s="235"/>
      <c r="H264" s="235"/>
      <c r="I264" s="235"/>
      <c r="J264" s="235"/>
      <c r="K264" s="235"/>
      <c r="L264" s="235"/>
      <c r="M264" s="235"/>
      <c r="N264" s="235"/>
    </row>
    <row r="265" spans="1:14" s="241" customFormat="1" ht="20.100000000000001" customHeight="1" thickBot="1" x14ac:dyDescent="0.3">
      <c r="B265" s="235"/>
      <c r="C265" s="245">
        <v>2023</v>
      </c>
      <c r="D265" s="245">
        <v>2024</v>
      </c>
      <c r="E265" s="250"/>
      <c r="F265" s="250"/>
      <c r="G265" s="250"/>
      <c r="H265" s="235"/>
      <c r="I265" s="235"/>
      <c r="J265" s="235"/>
      <c r="K265" s="235"/>
      <c r="L265" s="235"/>
      <c r="M265" s="235"/>
      <c r="N265" s="235"/>
    </row>
    <row r="266" spans="1:14" s="241" customFormat="1" ht="20.100000000000001" customHeight="1" thickTop="1" thickBot="1" x14ac:dyDescent="0.3">
      <c r="B266" s="360" t="s">
        <v>198</v>
      </c>
      <c r="C266" s="182" t="e">
        <f>IF(#REF!&gt;0,#REF!,"")</f>
        <v>#REF!</v>
      </c>
      <c r="D266" s="183" t="e">
        <f>IF(#REF!&gt;0,#REF!,"")</f>
        <v>#REF!</v>
      </c>
      <c r="E266" s="175" t="e">
        <f>SUM(C266:D266)</f>
        <v>#REF!</v>
      </c>
      <c r="F266" s="171"/>
      <c r="G266" s="171"/>
      <c r="H266" s="361"/>
      <c r="I266" s="235"/>
      <c r="J266" s="235"/>
      <c r="K266" s="235"/>
      <c r="L266" s="235"/>
      <c r="M266" s="235"/>
      <c r="N266" s="235"/>
    </row>
    <row r="267" spans="1:14" s="241" customFormat="1" ht="20.100000000000001" customHeight="1" thickTop="1" thickBot="1" x14ac:dyDescent="0.3">
      <c r="B267" s="360" t="s">
        <v>667</v>
      </c>
      <c r="C267" s="182" t="str">
        <f>IF('Fiche 6-1_2023'!I225&gt;0,'Fiche 6-1_2023'!I225,"")</f>
        <v/>
      </c>
      <c r="D267" s="198"/>
      <c r="E267" s="175">
        <f t="shared" ref="E267:E269" si="2">SUM(C267:D267)</f>
        <v>0</v>
      </c>
      <c r="F267" s="171"/>
      <c r="G267" s="171"/>
      <c r="H267" s="361"/>
      <c r="I267" s="235"/>
      <c r="J267" s="235"/>
      <c r="K267" s="235"/>
      <c r="L267" s="235"/>
      <c r="M267" s="235"/>
      <c r="N267" s="235"/>
    </row>
    <row r="268" spans="1:14" s="241" customFormat="1" ht="20.100000000000001" customHeight="1" thickTop="1" thickBot="1" x14ac:dyDescent="0.3">
      <c r="B268" s="362" t="s">
        <v>265</v>
      </c>
      <c r="C268" s="182" t="str">
        <f>IF('Fiche 6-1_2023'!K225&gt;0,'Fiche 6-1_2023'!K225,"")</f>
        <v/>
      </c>
      <c r="D268" s="199"/>
      <c r="E268" s="175">
        <f t="shared" si="2"/>
        <v>0</v>
      </c>
      <c r="F268" s="171"/>
      <c r="G268" s="171"/>
      <c r="H268" s="361"/>
      <c r="I268" s="235"/>
      <c r="J268" s="235"/>
      <c r="K268" s="235"/>
      <c r="L268" s="235"/>
      <c r="M268" s="235"/>
      <c r="N268" s="235"/>
    </row>
    <row r="269" spans="1:14" s="241" customFormat="1" ht="37.5" customHeight="1" thickTop="1" thickBot="1" x14ac:dyDescent="0.3">
      <c r="B269" s="363" t="s">
        <v>266</v>
      </c>
      <c r="C269" s="182" t="str">
        <f>IF('Fiche 6-1_2023'!N225&gt;0,'Fiche 6-1_2023'!N225,"")</f>
        <v/>
      </c>
      <c r="D269" s="199"/>
      <c r="E269" s="175">
        <f t="shared" si="2"/>
        <v>0</v>
      </c>
      <c r="F269" s="171"/>
      <c r="G269" s="171"/>
      <c r="H269" s="361"/>
      <c r="I269" s="235"/>
      <c r="J269" s="235"/>
      <c r="K269" s="235"/>
      <c r="L269" s="235"/>
      <c r="M269" s="235"/>
      <c r="N269" s="235"/>
    </row>
    <row r="270" spans="1:14" s="241" customFormat="1" ht="9.9499999999999993" customHeight="1" thickTop="1" x14ac:dyDescent="0.25">
      <c r="B270" s="235"/>
      <c r="C270" s="235"/>
      <c r="D270" s="235"/>
      <c r="E270" s="235"/>
      <c r="F270" s="235"/>
      <c r="G270" s="235"/>
      <c r="H270" s="235"/>
      <c r="I270" s="235"/>
      <c r="J270" s="235"/>
      <c r="K270" s="235"/>
      <c r="L270" s="235"/>
      <c r="M270" s="235"/>
      <c r="N270" s="235"/>
    </row>
    <row r="271" spans="1:14" s="241" customFormat="1" ht="9.9499999999999993" customHeight="1" x14ac:dyDescent="0.25">
      <c r="B271" s="235"/>
      <c r="C271" s="235"/>
      <c r="D271" s="235"/>
      <c r="E271" s="235"/>
      <c r="F271" s="235"/>
      <c r="G271" s="235"/>
      <c r="H271" s="235"/>
      <c r="I271" s="235"/>
      <c r="J271" s="235"/>
      <c r="K271" s="235"/>
      <c r="L271" s="235"/>
      <c r="M271" s="235"/>
      <c r="N271" s="235"/>
    </row>
    <row r="272" spans="1:14" s="241" customFormat="1" ht="20.100000000000001" customHeight="1" thickBot="1" x14ac:dyDescent="0.3">
      <c r="A272" s="337" t="s">
        <v>202</v>
      </c>
      <c r="B272" s="251"/>
      <c r="C272" s="251"/>
      <c r="D272" s="251"/>
      <c r="E272" s="251"/>
      <c r="F272" s="251"/>
      <c r="G272" s="251"/>
      <c r="H272" s="251"/>
      <c r="I272" s="251"/>
      <c r="J272" s="251"/>
      <c r="K272" s="235"/>
      <c r="L272" s="235"/>
      <c r="M272" s="235"/>
      <c r="N272" s="235"/>
    </row>
    <row r="273" spans="1:14" s="241" customFormat="1" ht="35.1" customHeight="1" thickTop="1" x14ac:dyDescent="0.25">
      <c r="A273" s="251"/>
      <c r="B273" s="589"/>
      <c r="C273" s="590"/>
      <c r="D273" s="590"/>
      <c r="E273" s="590"/>
      <c r="F273" s="590"/>
      <c r="G273" s="590"/>
      <c r="H273" s="590"/>
      <c r="I273" s="590"/>
      <c r="J273" s="590"/>
      <c r="K273" s="590"/>
      <c r="L273" s="590"/>
      <c r="M273" s="590"/>
      <c r="N273" s="591"/>
    </row>
    <row r="274" spans="1:14" s="241" customFormat="1" ht="35.1" customHeight="1" x14ac:dyDescent="0.25">
      <c r="A274" s="251"/>
      <c r="B274" s="592"/>
      <c r="C274" s="593"/>
      <c r="D274" s="593"/>
      <c r="E274" s="593"/>
      <c r="F274" s="593"/>
      <c r="G274" s="593"/>
      <c r="H274" s="593"/>
      <c r="I274" s="593"/>
      <c r="J274" s="593"/>
      <c r="K274" s="593"/>
      <c r="L274" s="593"/>
      <c r="M274" s="593"/>
      <c r="N274" s="594"/>
    </row>
    <row r="275" spans="1:14" ht="35.1" customHeight="1" thickBot="1" x14ac:dyDescent="0.25">
      <c r="A275" s="251"/>
      <c r="B275" s="595"/>
      <c r="C275" s="596"/>
      <c r="D275" s="596"/>
      <c r="E275" s="596"/>
      <c r="F275" s="596"/>
      <c r="G275" s="596"/>
      <c r="H275" s="596"/>
      <c r="I275" s="596"/>
      <c r="J275" s="596"/>
      <c r="K275" s="596"/>
      <c r="L275" s="596"/>
      <c r="M275" s="596"/>
      <c r="N275" s="597"/>
    </row>
    <row r="276" spans="1:14" s="240" customFormat="1" ht="20.100000000000001" customHeight="1" thickTop="1" x14ac:dyDescent="0.2">
      <c r="A276" s="251"/>
      <c r="B276" s="251"/>
      <c r="C276" s="251"/>
      <c r="D276" s="251"/>
      <c r="E276" s="251"/>
      <c r="F276" s="251"/>
      <c r="G276" s="251"/>
      <c r="H276" s="251"/>
      <c r="I276" s="251"/>
      <c r="J276" s="251"/>
      <c r="K276" s="211"/>
      <c r="L276" s="211"/>
      <c r="M276" s="211"/>
      <c r="N276" s="211"/>
    </row>
    <row r="277" spans="1:14" s="240" customFormat="1" ht="20.100000000000001" customHeight="1" x14ac:dyDescent="0.2">
      <c r="A277" s="224" t="s">
        <v>255</v>
      </c>
      <c r="B277" s="211"/>
      <c r="C277" s="211"/>
      <c r="D277" s="211"/>
      <c r="E277" s="211"/>
      <c r="F277" s="211"/>
      <c r="G277" s="211"/>
      <c r="H277" s="211"/>
      <c r="I277" s="211"/>
      <c r="J277" s="211"/>
      <c r="K277" s="211"/>
      <c r="L277" s="211"/>
      <c r="M277" s="211"/>
      <c r="N277" s="211"/>
    </row>
    <row r="278" spans="1:14" s="240" customFormat="1" ht="9.9499999999999993" customHeight="1" x14ac:dyDescent="0.2">
      <c r="A278" s="211"/>
      <c r="B278" s="211"/>
      <c r="C278" s="211"/>
      <c r="D278" s="211"/>
      <c r="E278" s="211"/>
      <c r="F278" s="211"/>
      <c r="G278" s="211"/>
      <c r="H278" s="211"/>
      <c r="I278" s="211"/>
      <c r="J278" s="211"/>
      <c r="K278" s="211"/>
      <c r="L278" s="211"/>
      <c r="M278" s="211"/>
      <c r="N278" s="211"/>
    </row>
    <row r="279" spans="1:14" s="240" customFormat="1" ht="29.25" customHeight="1" thickBot="1" x14ac:dyDescent="0.25">
      <c r="A279" s="211"/>
      <c r="B279" s="251"/>
      <c r="C279" s="251"/>
      <c r="D279" s="598" t="s">
        <v>249</v>
      </c>
      <c r="E279" s="598"/>
      <c r="F279" s="598" t="s">
        <v>254</v>
      </c>
      <c r="G279" s="598"/>
      <c r="H279" s="598" t="s">
        <v>250</v>
      </c>
      <c r="I279" s="598"/>
      <c r="J279" s="662" t="s">
        <v>191</v>
      </c>
      <c r="K279" s="663"/>
      <c r="L279" s="663"/>
      <c r="M279" s="663"/>
      <c r="N279" s="664"/>
    </row>
    <row r="280" spans="1:14" s="240" customFormat="1" ht="35.1" customHeight="1" thickTop="1" thickBot="1" x14ac:dyDescent="0.25">
      <c r="A280" s="211"/>
      <c r="B280" s="599"/>
      <c r="C280" s="599"/>
      <c r="D280" s="724" t="e">
        <f>IF(#REF!&lt;&gt;"",#REF!,"")</f>
        <v>#REF!</v>
      </c>
      <c r="E280" s="725"/>
      <c r="F280" s="724" t="e">
        <f>IF(#REF!&lt;&gt;"",#REF!,"")</f>
        <v>#REF!</v>
      </c>
      <c r="G280" s="725"/>
      <c r="H280" s="668"/>
      <c r="I280" s="726"/>
      <c r="J280" s="642"/>
      <c r="K280" s="643"/>
      <c r="L280" s="643"/>
      <c r="M280" s="643"/>
      <c r="N280" s="644"/>
    </row>
    <row r="281" spans="1:14" s="240" customFormat="1" ht="35.1" customHeight="1" thickTop="1" thickBot="1" x14ac:dyDescent="0.25">
      <c r="A281" s="211"/>
      <c r="B281" s="599"/>
      <c r="C281" s="600"/>
      <c r="D281" s="724" t="e">
        <f>IF(#REF!&lt;&gt;"",#REF!,"")</f>
        <v>#REF!</v>
      </c>
      <c r="E281" s="725"/>
      <c r="F281" s="724" t="e">
        <f>IF(#REF!&lt;&gt;"",#REF!,"")</f>
        <v>#REF!</v>
      </c>
      <c r="G281" s="725"/>
      <c r="H281" s="668"/>
      <c r="I281" s="726"/>
      <c r="J281" s="642"/>
      <c r="K281" s="643"/>
      <c r="L281" s="643"/>
      <c r="M281" s="643"/>
      <c r="N281" s="644"/>
    </row>
    <row r="282" spans="1:14" s="240" customFormat="1" ht="35.1" customHeight="1" thickTop="1" thickBot="1" x14ac:dyDescent="0.25">
      <c r="A282" s="211"/>
      <c r="B282" s="599"/>
      <c r="C282" s="600"/>
      <c r="D282" s="724" t="e">
        <f>IF(#REF!&lt;&gt;"",#REF!,"")</f>
        <v>#REF!</v>
      </c>
      <c r="E282" s="725"/>
      <c r="F282" s="724" t="e">
        <f>IF(#REF!&lt;&gt;"",#REF!,"")</f>
        <v>#REF!</v>
      </c>
      <c r="G282" s="725"/>
      <c r="H282" s="668"/>
      <c r="I282" s="726"/>
      <c r="J282" s="642"/>
      <c r="K282" s="643"/>
      <c r="L282" s="643"/>
      <c r="M282" s="643"/>
      <c r="N282" s="644"/>
    </row>
    <row r="283" spans="1:14" s="234" customFormat="1" ht="9" customHeight="1" thickTop="1" x14ac:dyDescent="0.2">
      <c r="A283" s="211"/>
      <c r="B283" s="235"/>
      <c r="C283" s="338"/>
      <c r="D283" s="232"/>
      <c r="E283" s="232"/>
      <c r="F283" s="232"/>
      <c r="G283" s="232"/>
      <c r="H283" s="232"/>
      <c r="I283" s="232"/>
      <c r="J283" s="232"/>
      <c r="K283" s="232"/>
      <c r="L283" s="255"/>
      <c r="M283" s="211"/>
      <c r="N283" s="211"/>
    </row>
    <row r="284" spans="1:14" s="240" customFormat="1" ht="9.9499999999999993" customHeight="1" x14ac:dyDescent="0.2">
      <c r="A284" s="339" t="s">
        <v>247</v>
      </c>
      <c r="B284" s="253"/>
      <c r="C284" s="253"/>
      <c r="D284" s="254"/>
      <c r="E284" s="254"/>
      <c r="F284" s="254"/>
      <c r="G284" s="254"/>
      <c r="H284" s="254"/>
      <c r="I284" s="254"/>
      <c r="J284" s="255"/>
      <c r="K284" s="255"/>
      <c r="L284" s="255"/>
      <c r="M284" s="211"/>
      <c r="N284" s="211"/>
    </row>
    <row r="285" spans="1:14" s="240" customFormat="1" ht="9.9499999999999993" customHeight="1" x14ac:dyDescent="0.2">
      <c r="A285" s="211"/>
      <c r="B285" s="253"/>
      <c r="C285" s="253"/>
      <c r="D285" s="254"/>
      <c r="E285" s="254"/>
      <c r="F285" s="254"/>
      <c r="G285" s="254"/>
      <c r="H285" s="254"/>
      <c r="I285" s="254"/>
      <c r="J285" s="255"/>
      <c r="K285" s="255"/>
      <c r="L285" s="255"/>
      <c r="M285" s="211"/>
      <c r="N285" s="211"/>
    </row>
    <row r="286" spans="1:14" s="240" customFormat="1" ht="9.9499999999999993" customHeight="1" x14ac:dyDescent="0.2">
      <c r="A286" s="211"/>
      <c r="B286" s="253"/>
      <c r="C286" s="253"/>
      <c r="D286" s="254"/>
      <c r="E286" s="254"/>
      <c r="F286" s="254"/>
      <c r="G286" s="254"/>
      <c r="H286" s="254"/>
      <c r="I286" s="254"/>
      <c r="J286" s="255"/>
      <c r="K286" s="255"/>
      <c r="L286" s="255"/>
      <c r="M286" s="211"/>
      <c r="N286" s="211"/>
    </row>
    <row r="287" spans="1:14" s="241" customFormat="1" ht="20.100000000000001" customHeight="1" x14ac:dyDescent="0.25">
      <c r="A287" s="215" t="s">
        <v>273</v>
      </c>
      <c r="B287" s="232"/>
      <c r="C287" s="232"/>
      <c r="D287" s="235"/>
      <c r="E287" s="335" t="e">
        <f>IF(#REF!&gt;0,#REF!,"")</f>
        <v>#REF!</v>
      </c>
      <c r="F287" s="323"/>
      <c r="G287" s="235"/>
      <c r="H287" s="335"/>
      <c r="I287" s="235"/>
      <c r="J287" s="336"/>
      <c r="K287" s="168"/>
      <c r="L287" s="232"/>
      <c r="M287" s="232"/>
      <c r="N287" s="232"/>
    </row>
    <row r="288" spans="1:14" s="241" customFormat="1" ht="20.100000000000001" customHeight="1" x14ac:dyDescent="0.25">
      <c r="A288" s="215"/>
      <c r="B288" s="232"/>
      <c r="C288" s="232"/>
      <c r="D288" s="232"/>
      <c r="E288" s="168"/>
      <c r="F288" s="232"/>
      <c r="G288" s="324"/>
      <c r="H288" s="232"/>
      <c r="I288" s="232"/>
      <c r="J288" s="336"/>
      <c r="K288" s="168"/>
      <c r="L288" s="232"/>
      <c r="M288" s="232"/>
      <c r="N288" s="232"/>
    </row>
    <row r="289" spans="1:15" s="241" customFormat="1" ht="20.100000000000001" customHeight="1" thickBot="1" x14ac:dyDescent="0.3">
      <c r="A289" s="215"/>
      <c r="B289" s="235"/>
      <c r="C289" s="245">
        <v>2023</v>
      </c>
      <c r="D289" s="245">
        <v>2024</v>
      </c>
      <c r="E289" s="250"/>
      <c r="F289" s="250"/>
      <c r="G289" s="250"/>
      <c r="H289" s="232"/>
      <c r="I289" s="232"/>
      <c r="J289" s="336"/>
      <c r="K289" s="168"/>
      <c r="L289" s="232"/>
      <c r="M289" s="232"/>
      <c r="N289" s="232"/>
    </row>
    <row r="290" spans="1:15" s="241" customFormat="1" ht="20.100000000000001" customHeight="1" thickTop="1" thickBot="1" x14ac:dyDescent="0.3">
      <c r="A290" s="215"/>
      <c r="B290" s="364" t="s">
        <v>198</v>
      </c>
      <c r="C290" s="166" t="e">
        <f>IF(#REF!&gt;0,#REF!,"")</f>
        <v>#REF!</v>
      </c>
      <c r="D290" s="172" t="e">
        <f>IF(#REF!&gt;0,#REF!,"")</f>
        <v>#REF!</v>
      </c>
      <c r="E290" s="168" t="e">
        <f>SUM(C290:D290)</f>
        <v>#REF!</v>
      </c>
      <c r="F290" s="171"/>
      <c r="G290" s="171"/>
      <c r="H290" s="171"/>
      <c r="I290" s="232"/>
      <c r="J290" s="336"/>
      <c r="K290" s="168"/>
      <c r="L290" s="232"/>
      <c r="M290" s="232"/>
      <c r="N290" s="232"/>
    </row>
    <row r="291" spans="1:15" s="241" customFormat="1" ht="20.100000000000001" customHeight="1" thickTop="1" thickBot="1" x14ac:dyDescent="0.3">
      <c r="A291" s="215"/>
      <c r="B291" s="364" t="s">
        <v>667</v>
      </c>
      <c r="C291" s="166" t="str">
        <f>IF('Fiche 6-1_2023'!J241&gt;0,'Fiche 6-1_2023'!J241,"")</f>
        <v/>
      </c>
      <c r="D291" s="173"/>
      <c r="E291" s="168">
        <f>SUM(C291:D291)</f>
        <v>0</v>
      </c>
      <c r="F291" s="171"/>
      <c r="G291" s="171"/>
      <c r="H291" s="171"/>
      <c r="I291" s="232"/>
      <c r="J291" s="336"/>
      <c r="K291" s="168"/>
      <c r="L291" s="232"/>
      <c r="M291" s="232"/>
      <c r="N291" s="38"/>
    </row>
    <row r="292" spans="1:15" s="241" customFormat="1" ht="20.100000000000001" customHeight="1" thickTop="1" x14ac:dyDescent="0.25">
      <c r="A292" s="215"/>
      <c r="B292" s="232"/>
      <c r="C292" s="232"/>
      <c r="D292" s="232"/>
      <c r="E292" s="232"/>
      <c r="F292" s="232"/>
      <c r="G292" s="215"/>
      <c r="H292" s="232"/>
      <c r="I292" s="232"/>
      <c r="J292" s="336"/>
      <c r="K292" s="168"/>
      <c r="L292" s="232"/>
      <c r="M292" s="232"/>
      <c r="N292" s="232"/>
    </row>
    <row r="293" spans="1:15" ht="9.9499999999999993" customHeight="1" thickBot="1" x14ac:dyDescent="0.25"/>
    <row r="294" spans="1:15" s="240" customFormat="1" ht="20.100000000000001" hidden="1" customHeight="1" x14ac:dyDescent="0.2">
      <c r="A294" s="224" t="s">
        <v>231</v>
      </c>
      <c r="B294" s="211"/>
      <c r="C294" s="211"/>
      <c r="D294" s="211"/>
      <c r="E294" s="211"/>
      <c r="F294" s="211"/>
      <c r="G294" s="211"/>
      <c r="H294" s="211"/>
      <c r="I294" s="211"/>
      <c r="J294" s="211"/>
      <c r="K294" s="211"/>
      <c r="L294" s="211"/>
      <c r="M294" s="211"/>
      <c r="N294" s="211"/>
    </row>
    <row r="295" spans="1:15" s="240" customFormat="1" ht="20.100000000000001" hidden="1" customHeight="1" thickBot="1" x14ac:dyDescent="0.25">
      <c r="A295" s="340"/>
      <c r="B295" s="688"/>
      <c r="C295" s="602"/>
      <c r="D295" s="602"/>
      <c r="E295" s="602"/>
      <c r="F295" s="602"/>
      <c r="G295" s="602"/>
      <c r="H295" s="602"/>
      <c r="I295" s="602"/>
      <c r="J295" s="603"/>
      <c r="K295" s="211"/>
      <c r="L295" s="211"/>
      <c r="M295" s="211"/>
      <c r="N295" s="211"/>
    </row>
    <row r="296" spans="1:15" s="240" customFormat="1" ht="20.100000000000001" hidden="1" customHeight="1" thickTop="1" thickBot="1" x14ac:dyDescent="0.25">
      <c r="A296" s="211"/>
      <c r="B296" s="211"/>
      <c r="C296" s="211"/>
      <c r="D296" s="211"/>
      <c r="E296" s="211"/>
      <c r="F296" s="211"/>
      <c r="G296" s="211"/>
      <c r="H296" s="211"/>
      <c r="I296" s="211"/>
      <c r="J296" s="211"/>
      <c r="K296" s="211"/>
      <c r="L296" s="211"/>
      <c r="M296" s="211"/>
      <c r="N296" s="211"/>
    </row>
    <row r="297" spans="1:15" s="240" customFormat="1" ht="35.1" customHeight="1" thickTop="1" x14ac:dyDescent="0.2">
      <c r="A297" s="215" t="s">
        <v>274</v>
      </c>
      <c r="B297" s="215"/>
      <c r="C297" s="215"/>
      <c r="D297" s="211"/>
      <c r="E297" s="689"/>
      <c r="F297" s="690"/>
      <c r="G297" s="690"/>
      <c r="H297" s="690"/>
      <c r="I297" s="690"/>
      <c r="J297" s="690"/>
      <c r="K297" s="690"/>
      <c r="L297" s="690"/>
      <c r="M297" s="690"/>
      <c r="N297" s="691"/>
    </row>
    <row r="298" spans="1:15" s="240" customFormat="1" ht="35.1" customHeight="1" x14ac:dyDescent="0.2">
      <c r="A298" s="211"/>
      <c r="B298" s="211"/>
      <c r="C298" s="211"/>
      <c r="D298" s="211"/>
      <c r="E298" s="692"/>
      <c r="F298" s="693"/>
      <c r="G298" s="693"/>
      <c r="H298" s="693"/>
      <c r="I298" s="693"/>
      <c r="J298" s="693"/>
      <c r="K298" s="693"/>
      <c r="L298" s="693"/>
      <c r="M298" s="693"/>
      <c r="N298" s="694"/>
    </row>
    <row r="299" spans="1:15" s="240" customFormat="1" ht="35.1" customHeight="1" thickBot="1" x14ac:dyDescent="0.25">
      <c r="A299" s="211"/>
      <c r="B299" s="211"/>
      <c r="C299" s="211"/>
      <c r="D299" s="211"/>
      <c r="E299" s="695"/>
      <c r="F299" s="696"/>
      <c r="G299" s="696"/>
      <c r="H299" s="696"/>
      <c r="I299" s="696"/>
      <c r="J299" s="696"/>
      <c r="K299" s="696"/>
      <c r="L299" s="696"/>
      <c r="M299" s="696"/>
      <c r="N299" s="697"/>
    </row>
    <row r="300" spans="1:15" s="341" customFormat="1" ht="14.25" customHeight="1" x14ac:dyDescent="0.2">
      <c r="A300" s="367"/>
      <c r="B300" s="253"/>
      <c r="C300" s="253"/>
      <c r="D300" s="254"/>
      <c r="E300" s="254"/>
      <c r="F300" s="254"/>
      <c r="G300" s="254"/>
      <c r="H300" s="254"/>
      <c r="I300" s="254"/>
      <c r="J300" s="255"/>
      <c r="K300" s="255"/>
      <c r="L300" s="255"/>
      <c r="M300" s="234"/>
      <c r="N300" s="234"/>
      <c r="O300" s="234"/>
    </row>
    <row r="301" spans="1:15" s="341" customFormat="1" ht="14.25" customHeight="1" x14ac:dyDescent="0.2">
      <c r="A301" s="324"/>
      <c r="B301" s="232"/>
      <c r="C301" s="232"/>
      <c r="D301" s="232"/>
      <c r="E301" s="168"/>
      <c r="F301" s="232"/>
      <c r="G301" s="324"/>
      <c r="H301" s="232"/>
      <c r="I301" s="232"/>
      <c r="J301" s="368"/>
      <c r="K301" s="168"/>
      <c r="L301" s="232"/>
      <c r="M301" s="232"/>
      <c r="N301" s="232"/>
      <c r="O301" s="234"/>
    </row>
    <row r="302" spans="1:15" ht="14.25" x14ac:dyDescent="0.2">
      <c r="A302" s="242"/>
      <c r="B302" s="242"/>
      <c r="C302" s="242"/>
      <c r="D302" s="242"/>
      <c r="E302" s="242"/>
      <c r="F302" s="242"/>
      <c r="G302" s="242"/>
      <c r="H302" s="242"/>
      <c r="I302" s="242"/>
      <c r="J302" s="242"/>
      <c r="K302" s="242"/>
      <c r="L302" s="242"/>
      <c r="M302" s="242"/>
      <c r="N302" s="242"/>
      <c r="O302" s="218"/>
    </row>
    <row r="303" spans="1:15" ht="14.25" x14ac:dyDescent="0.2">
      <c r="A303" s="243" t="s">
        <v>151</v>
      </c>
      <c r="B303" s="242"/>
      <c r="C303" s="242"/>
      <c r="D303" s="585" t="e">
        <f>+IF(#REF!&lt;&gt;"",#REF!,"")</f>
        <v>#REF!</v>
      </c>
      <c r="E303" s="586"/>
      <c r="F303" s="586"/>
      <c r="G303" s="586"/>
      <c r="H303" s="586"/>
      <c r="I303" s="586"/>
      <c r="J303" s="586"/>
      <c r="K303" s="586"/>
      <c r="L303" s="586"/>
      <c r="M303" s="587"/>
      <c r="N303" s="242"/>
      <c r="O303" s="218"/>
    </row>
    <row r="304" spans="1:15" ht="14.25" x14ac:dyDescent="0.2">
      <c r="A304" s="242"/>
      <c r="B304" s="242"/>
      <c r="C304" s="242"/>
      <c r="D304" s="242"/>
      <c r="E304" s="242"/>
      <c r="F304" s="242"/>
      <c r="G304" s="242"/>
      <c r="H304" s="242"/>
      <c r="I304" s="242"/>
      <c r="J304" s="242"/>
      <c r="K304" s="242"/>
      <c r="L304" s="242"/>
      <c r="M304" s="242"/>
      <c r="N304" s="242"/>
      <c r="O304" s="218"/>
    </row>
    <row r="305" spans="1:15" ht="14.25" x14ac:dyDescent="0.2">
      <c r="A305" s="218"/>
      <c r="B305" s="218"/>
      <c r="C305" s="218"/>
      <c r="D305" s="218"/>
      <c r="E305" s="218"/>
      <c r="F305" s="218"/>
      <c r="G305" s="218"/>
      <c r="H305" s="218"/>
      <c r="I305" s="218"/>
      <c r="J305" s="218"/>
      <c r="K305" s="218"/>
      <c r="L305" s="218"/>
      <c r="M305" s="218"/>
      <c r="N305" s="218"/>
      <c r="O305" s="218"/>
    </row>
    <row r="306" spans="1:15" s="343" customFormat="1" ht="50.1" customHeight="1" x14ac:dyDescent="0.25">
      <c r="A306" s="215" t="s">
        <v>13</v>
      </c>
      <c r="B306" s="588" t="e">
        <f>IF(#REF!&lt;&gt;"",#REF!,"")</f>
        <v>#REF!</v>
      </c>
      <c r="C306" s="588"/>
      <c r="D306" s="588"/>
      <c r="E306" s="588"/>
      <c r="F306" s="588"/>
      <c r="G306" s="588"/>
      <c r="H306" s="588"/>
      <c r="I306" s="588"/>
      <c r="J306" s="588"/>
      <c r="K306" s="588"/>
      <c r="L306" s="588"/>
      <c r="M306" s="588"/>
      <c r="N306" s="588"/>
      <c r="O306" s="342"/>
    </row>
    <row r="307" spans="1:15" ht="9.9499999999999993" customHeight="1" x14ac:dyDescent="0.2">
      <c r="A307" s="215"/>
      <c r="B307" s="216"/>
      <c r="C307" s="216"/>
      <c r="D307" s="216"/>
      <c r="E307" s="216"/>
      <c r="F307" s="216"/>
      <c r="G307" s="216"/>
      <c r="H307" s="216"/>
      <c r="I307" s="216"/>
      <c r="J307" s="216"/>
      <c r="K307" s="216"/>
      <c r="L307" s="216"/>
      <c r="M307" s="216"/>
      <c r="N307" s="216"/>
    </row>
    <row r="308" spans="1:15" x14ac:dyDescent="0.2">
      <c r="A308" s="225"/>
      <c r="B308" s="244"/>
      <c r="C308" s="216"/>
    </row>
    <row r="309" spans="1:15" ht="30" customHeight="1" thickBot="1" x14ac:dyDescent="0.25">
      <c r="E309" s="245">
        <v>2023</v>
      </c>
      <c r="F309" s="245">
        <v>2024</v>
      </c>
      <c r="G309" s="250"/>
      <c r="H309" s="250"/>
      <c r="I309" s="250"/>
    </row>
    <row r="310" spans="1:15" ht="20.100000000000001" customHeight="1" thickTop="1" thickBot="1" x14ac:dyDescent="0.25">
      <c r="B310" s="728" t="s">
        <v>45</v>
      </c>
      <c r="C310" s="728"/>
      <c r="D310" s="728"/>
      <c r="E310" s="182" t="e">
        <f>IF(#REF!&gt;0,#REF!,"")</f>
        <v>#REF!</v>
      </c>
      <c r="F310" s="183" t="e">
        <f>IF(#REF!&gt;0,#REF!,"")</f>
        <v>#REF!</v>
      </c>
      <c r="G310" s="175" t="e">
        <f>SUM(E310:F310)</f>
        <v>#REF!</v>
      </c>
      <c r="H310" s="170"/>
      <c r="I310" s="170"/>
      <c r="J310" s="262"/>
    </row>
    <row r="311" spans="1:15" ht="20.100000000000001" customHeight="1" thickTop="1" thickBot="1" x14ac:dyDescent="0.25">
      <c r="A311" s="225"/>
      <c r="B311" s="728" t="s">
        <v>665</v>
      </c>
      <c r="C311" s="728"/>
      <c r="D311" s="729"/>
      <c r="E311" s="358" t="str">
        <f>IF('Fiche 6-1_2023'!H257&gt;0,'Fiche 6-1_2023'!H257,"")</f>
        <v/>
      </c>
      <c r="F311" s="194"/>
      <c r="G311" s="175">
        <f>SUM(E311:F311)</f>
        <v>0</v>
      </c>
      <c r="H311" s="234"/>
      <c r="I311" s="234"/>
      <c r="J311" s="262"/>
    </row>
    <row r="312" spans="1:15" ht="20.100000000000001" customHeight="1" thickTop="1" x14ac:dyDescent="0.2">
      <c r="A312" s="225"/>
      <c r="B312" s="255"/>
      <c r="C312" s="234"/>
      <c r="D312" s="333"/>
      <c r="E312" s="165"/>
      <c r="F312" s="234"/>
      <c r="G312" s="249"/>
    </row>
    <row r="313" spans="1:15" ht="20.100000000000001" customHeight="1" x14ac:dyDescent="0.2">
      <c r="A313" s="225"/>
      <c r="B313" s="255"/>
      <c r="C313" s="234"/>
      <c r="D313" s="333"/>
      <c r="E313" s="165"/>
      <c r="F313" s="234"/>
      <c r="G313" s="249"/>
    </row>
    <row r="314" spans="1:15" ht="20.100000000000001" customHeight="1" thickBot="1" x14ac:dyDescent="0.25">
      <c r="A314" s="324" t="s">
        <v>199</v>
      </c>
      <c r="B314" s="255"/>
      <c r="C314" s="234"/>
      <c r="D314" s="234"/>
      <c r="E314" s="234"/>
      <c r="F314" s="234"/>
    </row>
    <row r="315" spans="1:15" ht="30" customHeight="1" thickTop="1" x14ac:dyDescent="0.2">
      <c r="A315" s="247"/>
      <c r="B315" s="589"/>
      <c r="C315" s="590"/>
      <c r="D315" s="590"/>
      <c r="E315" s="590"/>
      <c r="F315" s="590"/>
      <c r="G315" s="590"/>
      <c r="H315" s="590"/>
      <c r="I315" s="590"/>
      <c r="J315" s="590"/>
      <c r="K315" s="590"/>
      <c r="L315" s="590"/>
      <c r="M315" s="590"/>
      <c r="N315" s="591"/>
    </row>
    <row r="316" spans="1:15" ht="30" customHeight="1" x14ac:dyDescent="0.2">
      <c r="B316" s="592"/>
      <c r="C316" s="593"/>
      <c r="D316" s="593"/>
      <c r="E316" s="593"/>
      <c r="F316" s="593"/>
      <c r="G316" s="593"/>
      <c r="H316" s="593"/>
      <c r="I316" s="593"/>
      <c r="J316" s="593"/>
      <c r="K316" s="593"/>
      <c r="L316" s="593"/>
      <c r="M316" s="593"/>
      <c r="N316" s="594"/>
    </row>
    <row r="317" spans="1:15" ht="30" customHeight="1" thickBot="1" x14ac:dyDescent="0.25">
      <c r="B317" s="595"/>
      <c r="C317" s="596"/>
      <c r="D317" s="596"/>
      <c r="E317" s="596"/>
      <c r="F317" s="596"/>
      <c r="G317" s="596"/>
      <c r="H317" s="596"/>
      <c r="I317" s="596"/>
      <c r="J317" s="596"/>
      <c r="K317" s="596"/>
      <c r="L317" s="596"/>
      <c r="M317" s="596"/>
      <c r="N317" s="597"/>
    </row>
    <row r="318" spans="1:15" ht="9.9499999999999993" customHeight="1" thickTop="1" thickBot="1" x14ac:dyDescent="0.25">
      <c r="B318" s="248"/>
      <c r="C318" s="248"/>
      <c r="D318" s="248"/>
      <c r="E318" s="248"/>
      <c r="F318" s="248"/>
      <c r="G318" s="248"/>
      <c r="H318" s="248"/>
      <c r="I318" s="248"/>
      <c r="J318" s="248"/>
      <c r="K318" s="248"/>
      <c r="L318" s="248"/>
      <c r="M318" s="248"/>
      <c r="N318" s="248"/>
    </row>
    <row r="319" spans="1:15" ht="20.100000000000001" customHeight="1" thickTop="1" thickBot="1" x14ac:dyDescent="0.25">
      <c r="A319" s="215" t="s">
        <v>14</v>
      </c>
      <c r="D319" s="334" t="e">
        <f>IF(#REF!&lt;&gt;"",#REF!,"")</f>
        <v>#REF!</v>
      </c>
      <c r="G319" s="215" t="s">
        <v>15</v>
      </c>
      <c r="I319" s="21"/>
    </row>
    <row r="320" spans="1:15" ht="9.9499999999999993" customHeight="1" thickTop="1" x14ac:dyDescent="0.2"/>
    <row r="321" spans="1:14" ht="13.5" thickBot="1" x14ac:dyDescent="0.25">
      <c r="A321" s="225" t="s">
        <v>16</v>
      </c>
    </row>
    <row r="322" spans="1:14" ht="35.1" customHeight="1" thickTop="1" x14ac:dyDescent="0.2">
      <c r="B322" s="589"/>
      <c r="C322" s="590"/>
      <c r="D322" s="590"/>
      <c r="E322" s="590"/>
      <c r="F322" s="590"/>
      <c r="G322" s="590"/>
      <c r="H322" s="590"/>
      <c r="I322" s="590"/>
      <c r="J322" s="590"/>
      <c r="K322" s="590"/>
      <c r="L322" s="590"/>
      <c r="M322" s="590"/>
      <c r="N322" s="591"/>
    </row>
    <row r="323" spans="1:14" ht="35.1" customHeight="1" x14ac:dyDescent="0.2">
      <c r="B323" s="592"/>
      <c r="C323" s="593"/>
      <c r="D323" s="593"/>
      <c r="E323" s="593"/>
      <c r="F323" s="593"/>
      <c r="G323" s="593"/>
      <c r="H323" s="593"/>
      <c r="I323" s="593"/>
      <c r="J323" s="593"/>
      <c r="K323" s="593"/>
      <c r="L323" s="593"/>
      <c r="M323" s="593"/>
      <c r="N323" s="594"/>
    </row>
    <row r="324" spans="1:14" s="219" customFormat="1" ht="35.1" customHeight="1" thickBot="1" x14ac:dyDescent="0.3">
      <c r="B324" s="595"/>
      <c r="C324" s="596"/>
      <c r="D324" s="596"/>
      <c r="E324" s="596"/>
      <c r="F324" s="596"/>
      <c r="G324" s="596"/>
      <c r="H324" s="596"/>
      <c r="I324" s="596"/>
      <c r="J324" s="596"/>
      <c r="K324" s="596"/>
      <c r="L324" s="596"/>
      <c r="M324" s="596"/>
      <c r="N324" s="597"/>
    </row>
    <row r="325" spans="1:14" s="241" customFormat="1" ht="9.9499999999999993" customHeight="1" thickTop="1" x14ac:dyDescent="0.25">
      <c r="B325" s="235"/>
      <c r="C325" s="235"/>
      <c r="D325" s="235"/>
      <c r="E325" s="235"/>
      <c r="F325" s="235"/>
      <c r="G325" s="235"/>
      <c r="H325" s="235"/>
      <c r="I325" s="235"/>
      <c r="J325" s="235"/>
      <c r="K325" s="235"/>
      <c r="L325" s="235"/>
      <c r="M325" s="235"/>
      <c r="N325" s="235"/>
    </row>
    <row r="326" spans="1:14" s="241" customFormat="1" ht="20.100000000000001" customHeight="1" thickBot="1" x14ac:dyDescent="0.3">
      <c r="A326" s="224" t="s">
        <v>239</v>
      </c>
      <c r="B326" s="235"/>
      <c r="C326" s="235"/>
      <c r="D326" s="235"/>
      <c r="E326" s="235"/>
      <c r="F326" s="235"/>
      <c r="G326" s="235"/>
      <c r="H326" s="235"/>
      <c r="I326" s="235"/>
      <c r="J326" s="235"/>
      <c r="K326" s="235"/>
      <c r="L326" s="235"/>
      <c r="M326" s="235"/>
      <c r="N326" s="235"/>
    </row>
    <row r="327" spans="1:14" s="241" customFormat="1" ht="35.1" customHeight="1" thickTop="1" x14ac:dyDescent="0.25">
      <c r="B327" s="589"/>
      <c r="C327" s="590"/>
      <c r="D327" s="590"/>
      <c r="E327" s="590"/>
      <c r="F327" s="590"/>
      <c r="G327" s="590"/>
      <c r="H327" s="590"/>
      <c r="I327" s="590"/>
      <c r="J327" s="590"/>
      <c r="K327" s="590"/>
      <c r="L327" s="590"/>
      <c r="M327" s="590"/>
      <c r="N327" s="591"/>
    </row>
    <row r="328" spans="1:14" s="241" customFormat="1" ht="35.1" customHeight="1" x14ac:dyDescent="0.25">
      <c r="B328" s="592"/>
      <c r="C328" s="593"/>
      <c r="D328" s="593"/>
      <c r="E328" s="593"/>
      <c r="F328" s="593"/>
      <c r="G328" s="593"/>
      <c r="H328" s="593"/>
      <c r="I328" s="593"/>
      <c r="J328" s="593"/>
      <c r="K328" s="593"/>
      <c r="L328" s="593"/>
      <c r="M328" s="593"/>
      <c r="N328" s="594"/>
    </row>
    <row r="329" spans="1:14" s="241" customFormat="1" ht="35.1" customHeight="1" thickBot="1" x14ac:dyDescent="0.3">
      <c r="B329" s="595"/>
      <c r="C329" s="596"/>
      <c r="D329" s="596"/>
      <c r="E329" s="596"/>
      <c r="F329" s="596"/>
      <c r="G329" s="596"/>
      <c r="H329" s="596"/>
      <c r="I329" s="596"/>
      <c r="J329" s="596"/>
      <c r="K329" s="596"/>
      <c r="L329" s="596"/>
      <c r="M329" s="596"/>
      <c r="N329" s="597"/>
    </row>
    <row r="330" spans="1:14" s="241" customFormat="1" ht="9.9499999999999993" customHeight="1" thickTop="1" x14ac:dyDescent="0.25">
      <c r="B330" s="235"/>
      <c r="C330" s="235"/>
      <c r="D330" s="235"/>
      <c r="E330" s="235"/>
      <c r="F330" s="235"/>
      <c r="G330" s="235"/>
      <c r="H330" s="235"/>
      <c r="I330" s="235"/>
      <c r="J330" s="235"/>
      <c r="K330" s="235"/>
      <c r="L330" s="235"/>
      <c r="M330" s="235"/>
      <c r="N330" s="235"/>
    </row>
    <row r="331" spans="1:14" s="241" customFormat="1" ht="9.9499999999999993" customHeight="1" x14ac:dyDescent="0.25">
      <c r="B331" s="235"/>
      <c r="C331" s="235"/>
      <c r="D331" s="235"/>
      <c r="E331" s="235"/>
      <c r="F331" s="235"/>
      <c r="G331" s="235"/>
      <c r="H331" s="235"/>
      <c r="I331" s="235"/>
      <c r="J331" s="235"/>
      <c r="K331" s="235"/>
      <c r="L331" s="235"/>
      <c r="M331" s="235"/>
      <c r="N331" s="235"/>
    </row>
    <row r="332" spans="1:14" s="241" customFormat="1" ht="20.100000000000001" customHeight="1" x14ac:dyDescent="0.25">
      <c r="A332" s="224" t="s">
        <v>200</v>
      </c>
      <c r="B332" s="235"/>
      <c r="C332" s="235"/>
      <c r="D332" s="235"/>
      <c r="E332" s="335"/>
      <c r="F332" s="323"/>
      <c r="G332" s="235"/>
      <c r="H332" s="335"/>
      <c r="I332" s="235"/>
      <c r="J332" s="336"/>
      <c r="K332" s="246"/>
      <c r="L332" s="727"/>
      <c r="M332" s="727"/>
      <c r="N332" s="246"/>
    </row>
    <row r="333" spans="1:14" s="241" customFormat="1" ht="9.75" customHeight="1" x14ac:dyDescent="0.25">
      <c r="B333" s="235"/>
      <c r="C333" s="235"/>
      <c r="D333" s="235"/>
      <c r="E333" s="235"/>
      <c r="F333" s="235"/>
      <c r="G333" s="235"/>
      <c r="H333" s="235"/>
      <c r="I333" s="235"/>
      <c r="J333" s="235"/>
      <c r="K333" s="235"/>
      <c r="L333" s="235"/>
      <c r="M333" s="235"/>
      <c r="N333" s="235"/>
    </row>
    <row r="334" spans="1:14" s="241" customFormat="1" ht="20.100000000000001" customHeight="1" thickBot="1" x14ac:dyDescent="0.3">
      <c r="B334" s="235"/>
      <c r="C334" s="245">
        <v>2023</v>
      </c>
      <c r="D334" s="245">
        <v>2024</v>
      </c>
      <c r="E334" s="250"/>
      <c r="F334" s="250"/>
      <c r="G334" s="250"/>
      <c r="H334" s="235"/>
      <c r="I334" s="235"/>
      <c r="J334" s="235"/>
      <c r="K334" s="235"/>
      <c r="L334" s="235"/>
      <c r="M334" s="235"/>
      <c r="N334" s="235"/>
    </row>
    <row r="335" spans="1:14" s="241" customFormat="1" ht="20.100000000000001" customHeight="1" thickTop="1" thickBot="1" x14ac:dyDescent="0.3">
      <c r="B335" s="360" t="s">
        <v>198</v>
      </c>
      <c r="C335" s="182" t="e">
        <f>IF(#REF!&gt;0,#REF!,"")</f>
        <v>#REF!</v>
      </c>
      <c r="D335" s="183" t="e">
        <f>IF(#REF!&gt;0,#REF!,"")</f>
        <v>#REF!</v>
      </c>
      <c r="E335" s="175" t="e">
        <f>SUM(C335:D335)</f>
        <v>#REF!</v>
      </c>
      <c r="F335" s="171"/>
      <c r="G335" s="171"/>
      <c r="H335" s="369"/>
      <c r="I335" s="235"/>
      <c r="J335" s="235"/>
      <c r="K335" s="235"/>
      <c r="L335" s="235"/>
      <c r="M335" s="235"/>
      <c r="N335" s="235"/>
    </row>
    <row r="336" spans="1:14" s="241" customFormat="1" ht="20.100000000000001" customHeight="1" thickTop="1" thickBot="1" x14ac:dyDescent="0.3">
      <c r="B336" s="360" t="s">
        <v>667</v>
      </c>
      <c r="C336" s="182" t="str">
        <f>IF('Fiche 6-1_2023'!I276&gt;0,'Fiche 6-1_2023'!I276,"")</f>
        <v/>
      </c>
      <c r="D336" s="198"/>
      <c r="E336" s="175">
        <f t="shared" ref="E336:E338" si="3">SUM(C336:D336)</f>
        <v>0</v>
      </c>
      <c r="F336" s="171"/>
      <c r="G336" s="171"/>
      <c r="H336" s="369"/>
      <c r="I336" s="235"/>
      <c r="J336" s="235"/>
      <c r="K336" s="235"/>
      <c r="L336" s="235"/>
      <c r="M336" s="235"/>
      <c r="N336" s="235"/>
    </row>
    <row r="337" spans="1:14" s="241" customFormat="1" ht="20.100000000000001" customHeight="1" thickTop="1" thickBot="1" x14ac:dyDescent="0.3">
      <c r="B337" s="362" t="s">
        <v>265</v>
      </c>
      <c r="C337" s="182" t="str">
        <f>IF('Fiche 6-1_2023'!K276&gt;0,'Fiche 6-1_2023'!K276,"")</f>
        <v/>
      </c>
      <c r="D337" s="199"/>
      <c r="E337" s="175">
        <f t="shared" si="3"/>
        <v>0</v>
      </c>
      <c r="F337" s="171"/>
      <c r="G337" s="171"/>
      <c r="H337" s="369"/>
      <c r="I337" s="235"/>
      <c r="J337" s="235"/>
      <c r="K337" s="235"/>
      <c r="L337" s="235"/>
      <c r="M337" s="235"/>
      <c r="N337" s="235"/>
    </row>
    <row r="338" spans="1:14" s="241" customFormat="1" ht="37.5" customHeight="1" thickTop="1" thickBot="1" x14ac:dyDescent="0.3">
      <c r="B338" s="363" t="s">
        <v>266</v>
      </c>
      <c r="C338" s="182" t="str">
        <f>IF('Fiche 6-1_2023'!N276&gt;0,'Fiche 6-1_2023'!N276,"")</f>
        <v/>
      </c>
      <c r="D338" s="199"/>
      <c r="E338" s="175">
        <f t="shared" si="3"/>
        <v>0</v>
      </c>
      <c r="F338" s="171"/>
      <c r="G338" s="171"/>
      <c r="H338" s="369"/>
      <c r="I338" s="235"/>
      <c r="J338" s="235"/>
      <c r="K338" s="235"/>
      <c r="L338" s="235"/>
      <c r="M338" s="235"/>
      <c r="N338" s="235"/>
    </row>
    <row r="339" spans="1:14" s="241" customFormat="1" ht="9.9499999999999993" customHeight="1" thickTop="1" x14ac:dyDescent="0.25">
      <c r="B339" s="235"/>
      <c r="C339" s="235"/>
      <c r="D339" s="235"/>
      <c r="E339" s="235"/>
      <c r="F339" s="235"/>
      <c r="G339" s="235"/>
      <c r="H339" s="235"/>
      <c r="I339" s="235"/>
      <c r="J339" s="235"/>
      <c r="K339" s="235"/>
      <c r="L339" s="235"/>
      <c r="M339" s="235"/>
      <c r="N339" s="235"/>
    </row>
    <row r="340" spans="1:14" s="241" customFormat="1" ht="9.9499999999999993" customHeight="1" x14ac:dyDescent="0.25">
      <c r="B340" s="235"/>
      <c r="C340" s="235"/>
      <c r="D340" s="235"/>
      <c r="E340" s="235"/>
      <c r="F340" s="235"/>
      <c r="G340" s="235"/>
      <c r="H340" s="235"/>
      <c r="I340" s="235"/>
      <c r="J340" s="235"/>
      <c r="K340" s="235"/>
      <c r="L340" s="235"/>
      <c r="M340" s="235"/>
      <c r="N340" s="235"/>
    </row>
    <row r="341" spans="1:14" s="241" customFormat="1" ht="20.100000000000001" customHeight="1" thickBot="1" x14ac:dyDescent="0.3">
      <c r="A341" s="337" t="s">
        <v>202</v>
      </c>
      <c r="B341" s="251"/>
      <c r="C341" s="251"/>
      <c r="D341" s="251"/>
      <c r="E341" s="251"/>
      <c r="F341" s="251"/>
      <c r="G341" s="251"/>
      <c r="H341" s="251"/>
      <c r="I341" s="251"/>
      <c r="J341" s="251"/>
      <c r="K341" s="235"/>
      <c r="L341" s="235"/>
      <c r="M341" s="235"/>
      <c r="N341" s="235"/>
    </row>
    <row r="342" spans="1:14" s="241" customFormat="1" ht="35.1" customHeight="1" thickTop="1" x14ac:dyDescent="0.25">
      <c r="A342" s="251"/>
      <c r="B342" s="589"/>
      <c r="C342" s="590"/>
      <c r="D342" s="590"/>
      <c r="E342" s="590"/>
      <c r="F342" s="590"/>
      <c r="G342" s="590"/>
      <c r="H342" s="590"/>
      <c r="I342" s="590"/>
      <c r="J342" s="590"/>
      <c r="K342" s="590"/>
      <c r="L342" s="590"/>
      <c r="M342" s="590"/>
      <c r="N342" s="591"/>
    </row>
    <row r="343" spans="1:14" s="241" customFormat="1" ht="35.1" customHeight="1" x14ac:dyDescent="0.25">
      <c r="A343" s="251"/>
      <c r="B343" s="592"/>
      <c r="C343" s="593"/>
      <c r="D343" s="593"/>
      <c r="E343" s="593"/>
      <c r="F343" s="593"/>
      <c r="G343" s="593"/>
      <c r="H343" s="593"/>
      <c r="I343" s="593"/>
      <c r="J343" s="593"/>
      <c r="K343" s="593"/>
      <c r="L343" s="593"/>
      <c r="M343" s="593"/>
      <c r="N343" s="594"/>
    </row>
    <row r="344" spans="1:14" ht="35.1" customHeight="1" thickBot="1" x14ac:dyDescent="0.25">
      <c r="A344" s="251"/>
      <c r="B344" s="595"/>
      <c r="C344" s="596"/>
      <c r="D344" s="596"/>
      <c r="E344" s="596"/>
      <c r="F344" s="596"/>
      <c r="G344" s="596"/>
      <c r="H344" s="596"/>
      <c r="I344" s="596"/>
      <c r="J344" s="596"/>
      <c r="K344" s="596"/>
      <c r="L344" s="596"/>
      <c r="M344" s="596"/>
      <c r="N344" s="597"/>
    </row>
    <row r="345" spans="1:14" s="240" customFormat="1" ht="20.100000000000001" customHeight="1" thickTop="1" x14ac:dyDescent="0.2">
      <c r="A345" s="251"/>
      <c r="B345" s="251"/>
      <c r="C345" s="251"/>
      <c r="D345" s="251"/>
      <c r="E345" s="251"/>
      <c r="F345" s="251"/>
      <c r="G345" s="251"/>
      <c r="H345" s="251"/>
      <c r="I345" s="251"/>
      <c r="J345" s="251"/>
      <c r="K345" s="211"/>
      <c r="L345" s="211"/>
      <c r="M345" s="211"/>
      <c r="N345" s="211"/>
    </row>
    <row r="346" spans="1:14" s="240" customFormat="1" ht="20.100000000000001" customHeight="1" x14ac:dyDescent="0.2">
      <c r="A346" s="224" t="s">
        <v>255</v>
      </c>
      <c r="B346" s="211"/>
      <c r="C346" s="211"/>
      <c r="D346" s="211"/>
      <c r="E346" s="211"/>
      <c r="F346" s="211"/>
      <c r="G346" s="211"/>
      <c r="H346" s="211"/>
      <c r="I346" s="211"/>
      <c r="J346" s="211"/>
      <c r="K346" s="211"/>
      <c r="L346" s="211"/>
      <c r="M346" s="211"/>
      <c r="N346" s="211"/>
    </row>
    <row r="347" spans="1:14" s="240" customFormat="1" ht="9.9499999999999993" customHeight="1" x14ac:dyDescent="0.2">
      <c r="A347" s="211"/>
      <c r="B347" s="211"/>
      <c r="C347" s="211"/>
      <c r="D347" s="211"/>
      <c r="E347" s="211"/>
      <c r="F347" s="211"/>
      <c r="G347" s="211"/>
      <c r="H347" s="211"/>
      <c r="I347" s="211"/>
      <c r="J347" s="211"/>
      <c r="K347" s="211"/>
      <c r="L347" s="211"/>
      <c r="M347" s="211"/>
      <c r="N347" s="211"/>
    </row>
    <row r="348" spans="1:14" s="240" customFormat="1" ht="29.25" customHeight="1" thickBot="1" x14ac:dyDescent="0.25">
      <c r="A348" s="211"/>
      <c r="B348" s="251"/>
      <c r="C348" s="251"/>
      <c r="D348" s="598" t="s">
        <v>249</v>
      </c>
      <c r="E348" s="598"/>
      <c r="F348" s="598" t="s">
        <v>254</v>
      </c>
      <c r="G348" s="598"/>
      <c r="H348" s="598" t="s">
        <v>250</v>
      </c>
      <c r="I348" s="598"/>
      <c r="J348" s="662" t="s">
        <v>191</v>
      </c>
      <c r="K348" s="663"/>
      <c r="L348" s="663"/>
      <c r="M348" s="663"/>
      <c r="N348" s="664"/>
    </row>
    <row r="349" spans="1:14" s="240" customFormat="1" ht="35.1" customHeight="1" thickTop="1" thickBot="1" x14ac:dyDescent="0.25">
      <c r="A349" s="211"/>
      <c r="B349" s="599"/>
      <c r="C349" s="599"/>
      <c r="D349" s="724" t="e">
        <f>IF(#REF!&lt;&gt;"",#REF!,"")</f>
        <v>#REF!</v>
      </c>
      <c r="E349" s="725"/>
      <c r="F349" s="724" t="e">
        <f>IF(#REF!&lt;&gt;"",#REF!,"")</f>
        <v>#REF!</v>
      </c>
      <c r="G349" s="725"/>
      <c r="H349" s="668"/>
      <c r="I349" s="726"/>
      <c r="J349" s="642"/>
      <c r="K349" s="643"/>
      <c r="L349" s="643"/>
      <c r="M349" s="643"/>
      <c r="N349" s="644"/>
    </row>
    <row r="350" spans="1:14" s="240" customFormat="1" ht="35.1" customHeight="1" thickTop="1" thickBot="1" x14ac:dyDescent="0.25">
      <c r="A350" s="211"/>
      <c r="B350" s="599"/>
      <c r="C350" s="600"/>
      <c r="D350" s="724" t="e">
        <f>IF(#REF!&lt;&gt;"",#REF!,"")</f>
        <v>#REF!</v>
      </c>
      <c r="E350" s="725"/>
      <c r="F350" s="724" t="e">
        <f>IF(#REF!&lt;&gt;"",#REF!,"")</f>
        <v>#REF!</v>
      </c>
      <c r="G350" s="725"/>
      <c r="H350" s="668"/>
      <c r="I350" s="726"/>
      <c r="J350" s="642"/>
      <c r="K350" s="643"/>
      <c r="L350" s="643"/>
      <c r="M350" s="643"/>
      <c r="N350" s="644"/>
    </row>
    <row r="351" spans="1:14" s="240" customFormat="1" ht="35.1" customHeight="1" thickTop="1" thickBot="1" x14ac:dyDescent="0.25">
      <c r="A351" s="211"/>
      <c r="B351" s="599"/>
      <c r="C351" s="600"/>
      <c r="D351" s="724" t="e">
        <f>IF(#REF!&lt;&gt;"",#REF!,"")</f>
        <v>#REF!</v>
      </c>
      <c r="E351" s="725"/>
      <c r="F351" s="724" t="e">
        <f>IF(#REF!&lt;&gt;"",#REF!,"")</f>
        <v>#REF!</v>
      </c>
      <c r="G351" s="725"/>
      <c r="H351" s="668"/>
      <c r="I351" s="726"/>
      <c r="J351" s="642"/>
      <c r="K351" s="643"/>
      <c r="L351" s="643"/>
      <c r="M351" s="643"/>
      <c r="N351" s="644"/>
    </row>
    <row r="352" spans="1:14" s="234" customFormat="1" ht="9" customHeight="1" thickTop="1" x14ac:dyDescent="0.2">
      <c r="A352" s="211"/>
      <c r="B352" s="235"/>
      <c r="C352" s="338"/>
      <c r="D352" s="232"/>
      <c r="E352" s="232"/>
      <c r="F352" s="232"/>
      <c r="G352" s="232"/>
      <c r="H352" s="232"/>
      <c r="I352" s="232"/>
      <c r="J352" s="232"/>
      <c r="K352" s="232"/>
      <c r="L352" s="255"/>
      <c r="M352" s="211"/>
      <c r="N352" s="211"/>
    </row>
    <row r="353" spans="1:14" s="240" customFormat="1" ht="9.9499999999999993" customHeight="1" x14ac:dyDescent="0.2">
      <c r="A353" s="339" t="s">
        <v>247</v>
      </c>
      <c r="B353" s="253"/>
      <c r="C353" s="253"/>
      <c r="D353" s="254"/>
      <c r="E353" s="254"/>
      <c r="F353" s="254"/>
      <c r="G353" s="254"/>
      <c r="H353" s="254"/>
      <c r="I353" s="254"/>
      <c r="J353" s="255"/>
      <c r="K353" s="255"/>
      <c r="L353" s="255"/>
      <c r="M353" s="211"/>
      <c r="N353" s="211"/>
    </row>
    <row r="354" spans="1:14" s="240" customFormat="1" ht="9.9499999999999993" customHeight="1" x14ac:dyDescent="0.2">
      <c r="A354" s="211"/>
      <c r="B354" s="253"/>
      <c r="C354" s="253"/>
      <c r="D354" s="254"/>
      <c r="E354" s="254"/>
      <c r="F354" s="254"/>
      <c r="G354" s="254"/>
      <c r="H354" s="254"/>
      <c r="I354" s="254"/>
      <c r="J354" s="255"/>
      <c r="K354" s="255"/>
      <c r="L354" s="255"/>
      <c r="M354" s="211"/>
      <c r="N354" s="211"/>
    </row>
    <row r="355" spans="1:14" s="240" customFormat="1" ht="9.9499999999999993" customHeight="1" x14ac:dyDescent="0.2">
      <c r="A355" s="211"/>
      <c r="B355" s="253"/>
      <c r="C355" s="253"/>
      <c r="D355" s="254"/>
      <c r="E355" s="254"/>
      <c r="F355" s="254"/>
      <c r="G355" s="254"/>
      <c r="H355" s="254"/>
      <c r="I355" s="254"/>
      <c r="J355" s="255"/>
      <c r="K355" s="255"/>
      <c r="L355" s="255"/>
      <c r="M355" s="211"/>
      <c r="N355" s="211"/>
    </row>
    <row r="356" spans="1:14" s="241" customFormat="1" ht="20.100000000000001" customHeight="1" x14ac:dyDescent="0.25">
      <c r="A356" s="215" t="s">
        <v>273</v>
      </c>
      <c r="B356" s="232"/>
      <c r="C356" s="232"/>
      <c r="D356" s="235"/>
      <c r="E356" s="335" t="e">
        <f>IF(#REF!&gt;0,#REF!,"")</f>
        <v>#REF!</v>
      </c>
      <c r="F356" s="323"/>
      <c r="G356" s="235"/>
      <c r="H356" s="335"/>
      <c r="I356" s="235"/>
      <c r="J356" s="336"/>
      <c r="K356" s="168"/>
      <c r="L356" s="232"/>
      <c r="M356" s="232"/>
      <c r="N356" s="232"/>
    </row>
    <row r="357" spans="1:14" s="241" customFormat="1" ht="20.100000000000001" customHeight="1" x14ac:dyDescent="0.25">
      <c r="A357" s="215"/>
      <c r="B357" s="232"/>
      <c r="C357" s="232"/>
      <c r="D357" s="232"/>
      <c r="E357" s="168"/>
      <c r="F357" s="232"/>
      <c r="G357" s="324"/>
      <c r="H357" s="232"/>
      <c r="I357" s="232"/>
      <c r="J357" s="336"/>
      <c r="K357" s="168"/>
      <c r="L357" s="232"/>
      <c r="M357" s="232"/>
      <c r="N357" s="232"/>
    </row>
    <row r="358" spans="1:14" s="241" customFormat="1" ht="20.100000000000001" customHeight="1" thickBot="1" x14ac:dyDescent="0.3">
      <c r="A358" s="215"/>
      <c r="B358" s="235"/>
      <c r="C358" s="245">
        <v>2023</v>
      </c>
      <c r="D358" s="245">
        <v>2024</v>
      </c>
      <c r="E358" s="250"/>
      <c r="F358" s="250"/>
      <c r="G358" s="250"/>
      <c r="H358" s="232"/>
      <c r="I358" s="232"/>
      <c r="J358" s="336"/>
      <c r="K358" s="168"/>
      <c r="L358" s="232"/>
      <c r="M358" s="232"/>
      <c r="N358" s="232"/>
    </row>
    <row r="359" spans="1:14" s="241" customFormat="1" ht="20.100000000000001" customHeight="1" thickTop="1" thickBot="1" x14ac:dyDescent="0.3">
      <c r="A359" s="215"/>
      <c r="B359" s="364" t="s">
        <v>198</v>
      </c>
      <c r="C359" s="179" t="e">
        <f>IF(#REF!&gt;0,#REF!,"")</f>
        <v>#REF!</v>
      </c>
      <c r="D359" s="180" t="e">
        <f>IF(#REF!&gt;0,#REF!,"")</f>
        <v>#REF!</v>
      </c>
      <c r="E359" s="168" t="e">
        <f>SUM(C359:D359)</f>
        <v>#REF!</v>
      </c>
      <c r="F359" s="171"/>
      <c r="G359" s="171"/>
      <c r="H359" s="171"/>
      <c r="I359" s="232"/>
      <c r="J359" s="336"/>
      <c r="K359" s="168"/>
      <c r="L359" s="232"/>
      <c r="M359" s="232"/>
      <c r="N359" s="232"/>
    </row>
    <row r="360" spans="1:14" s="241" customFormat="1" ht="20.100000000000001" customHeight="1" thickTop="1" thickBot="1" x14ac:dyDescent="0.3">
      <c r="A360" s="215"/>
      <c r="B360" s="364" t="s">
        <v>667</v>
      </c>
      <c r="C360" s="179" t="str">
        <f>IF('Fiche 6-1_2023'!J292&gt;0,'Fiche 6-1_2023'!J292,"")</f>
        <v/>
      </c>
      <c r="D360" s="181"/>
      <c r="E360" s="168">
        <f>SUM(C360:D360)</f>
        <v>0</v>
      </c>
      <c r="F360" s="171"/>
      <c r="G360" s="171"/>
      <c r="H360" s="171"/>
      <c r="I360" s="232"/>
      <c r="J360" s="336"/>
      <c r="K360" s="168"/>
      <c r="L360" s="232"/>
      <c r="M360" s="232"/>
      <c r="N360" s="232"/>
    </row>
    <row r="361" spans="1:14" s="241" customFormat="1" ht="20.100000000000001" customHeight="1" thickTop="1" x14ac:dyDescent="0.25">
      <c r="A361" s="215"/>
      <c r="B361" s="232"/>
      <c r="C361" s="232"/>
      <c r="D361" s="232"/>
      <c r="E361" s="232"/>
      <c r="F361" s="232"/>
      <c r="G361" s="215"/>
      <c r="H361" s="232"/>
      <c r="I361" s="232"/>
      <c r="J361" s="336"/>
      <c r="K361" s="168"/>
      <c r="L361" s="232"/>
      <c r="M361" s="232"/>
      <c r="N361" s="232"/>
    </row>
    <row r="362" spans="1:14" ht="9.9499999999999993" customHeight="1" thickBot="1" x14ac:dyDescent="0.25"/>
    <row r="363" spans="1:14" s="240" customFormat="1" ht="20.100000000000001" hidden="1" customHeight="1" x14ac:dyDescent="0.2">
      <c r="A363" s="224" t="s">
        <v>231</v>
      </c>
      <c r="B363" s="211"/>
      <c r="C363" s="211"/>
      <c r="D363" s="211"/>
      <c r="E363" s="211"/>
      <c r="F363" s="211"/>
      <c r="G363" s="211"/>
      <c r="H363" s="211"/>
      <c r="I363" s="211"/>
      <c r="J363" s="211"/>
      <c r="K363" s="211"/>
      <c r="L363" s="211"/>
      <c r="M363" s="211"/>
      <c r="N363" s="211"/>
    </row>
    <row r="364" spans="1:14" s="240" customFormat="1" ht="20.100000000000001" hidden="1" customHeight="1" x14ac:dyDescent="0.2">
      <c r="A364" s="340"/>
      <c r="B364" s="688"/>
      <c r="C364" s="602"/>
      <c r="D364" s="602"/>
      <c r="E364" s="602"/>
      <c r="F364" s="602"/>
      <c r="G364" s="602"/>
      <c r="H364" s="602"/>
      <c r="I364" s="602"/>
      <c r="J364" s="603"/>
      <c r="K364" s="211"/>
      <c r="L364" s="211"/>
      <c r="M364" s="211"/>
      <c r="N364" s="211"/>
    </row>
    <row r="365" spans="1:14" s="240" customFormat="1" ht="20.100000000000001" hidden="1" customHeight="1" x14ac:dyDescent="0.2">
      <c r="A365" s="211"/>
      <c r="B365" s="211"/>
      <c r="C365" s="211"/>
      <c r="D365" s="211"/>
      <c r="E365" s="211"/>
      <c r="F365" s="211"/>
      <c r="G365" s="211"/>
      <c r="H365" s="211"/>
      <c r="I365" s="211"/>
      <c r="J365" s="211"/>
      <c r="K365" s="211"/>
      <c r="L365" s="211"/>
      <c r="M365" s="211"/>
      <c r="N365" s="211"/>
    </row>
    <row r="366" spans="1:14" s="240" customFormat="1" ht="35.1" customHeight="1" thickTop="1" x14ac:dyDescent="0.2">
      <c r="A366" s="215" t="s">
        <v>274</v>
      </c>
      <c r="B366" s="215"/>
      <c r="C366" s="215"/>
      <c r="D366" s="211"/>
      <c r="E366" s="689"/>
      <c r="F366" s="690"/>
      <c r="G366" s="690"/>
      <c r="H366" s="690"/>
      <c r="I366" s="690"/>
      <c r="J366" s="690"/>
      <c r="K366" s="690"/>
      <c r="L366" s="690"/>
      <c r="M366" s="690"/>
      <c r="N366" s="691"/>
    </row>
    <row r="367" spans="1:14" s="240" customFormat="1" ht="35.1" customHeight="1" x14ac:dyDescent="0.2">
      <c r="A367" s="211"/>
      <c r="B367" s="211"/>
      <c r="C367" s="211"/>
      <c r="D367" s="211"/>
      <c r="E367" s="692"/>
      <c r="F367" s="693"/>
      <c r="G367" s="693"/>
      <c r="H367" s="693"/>
      <c r="I367" s="693"/>
      <c r="J367" s="693"/>
      <c r="K367" s="693"/>
      <c r="L367" s="693"/>
      <c r="M367" s="693"/>
      <c r="N367" s="694"/>
    </row>
    <row r="368" spans="1:14" s="240" customFormat="1" ht="35.1" customHeight="1" thickBot="1" x14ac:dyDescent="0.25">
      <c r="A368" s="211"/>
      <c r="B368" s="211"/>
      <c r="C368" s="211"/>
      <c r="D368" s="211"/>
      <c r="E368" s="695"/>
      <c r="F368" s="696"/>
      <c r="G368" s="696"/>
      <c r="H368" s="696"/>
      <c r="I368" s="696"/>
      <c r="J368" s="696"/>
      <c r="K368" s="696"/>
      <c r="L368" s="696"/>
      <c r="M368" s="696"/>
      <c r="N368" s="697"/>
    </row>
    <row r="369" spans="1:15" s="341" customFormat="1" ht="14.25" customHeight="1" x14ac:dyDescent="0.2">
      <c r="A369" s="367"/>
      <c r="B369" s="253"/>
      <c r="C369" s="253"/>
      <c r="D369" s="254"/>
      <c r="E369" s="254"/>
      <c r="F369" s="254"/>
      <c r="G369" s="254"/>
      <c r="H369" s="254"/>
      <c r="I369" s="254"/>
      <c r="J369" s="255"/>
      <c r="K369" s="255"/>
      <c r="L369" s="255"/>
      <c r="M369" s="234"/>
      <c r="N369" s="234"/>
      <c r="O369" s="234"/>
    </row>
    <row r="370" spans="1:15" s="341" customFormat="1" ht="14.25" customHeight="1" x14ac:dyDescent="0.2">
      <c r="A370" s="324"/>
      <c r="B370" s="232"/>
      <c r="C370" s="232"/>
      <c r="D370" s="232"/>
      <c r="E370" s="168"/>
      <c r="F370" s="232"/>
      <c r="G370" s="324"/>
      <c r="H370" s="232"/>
      <c r="I370" s="232"/>
      <c r="J370" s="368"/>
      <c r="K370" s="168"/>
      <c r="L370" s="232"/>
      <c r="M370" s="232"/>
      <c r="N370" s="232"/>
      <c r="O370" s="234"/>
    </row>
    <row r="371" spans="1:15" s="346" customFormat="1" ht="14.25" x14ac:dyDescent="0.2">
      <c r="A371" s="242"/>
      <c r="B371" s="242"/>
      <c r="C371" s="242"/>
      <c r="D371" s="242"/>
      <c r="E371" s="242"/>
      <c r="F371" s="242"/>
      <c r="G371" s="242"/>
      <c r="H371" s="242"/>
      <c r="I371" s="242"/>
      <c r="J371" s="242"/>
      <c r="K371" s="242"/>
      <c r="L371" s="242"/>
      <c r="M371" s="242"/>
      <c r="N371" s="242"/>
      <c r="O371" s="345"/>
    </row>
    <row r="372" spans="1:15" s="346" customFormat="1" ht="14.25" x14ac:dyDescent="0.2">
      <c r="A372" s="243" t="s">
        <v>400</v>
      </c>
      <c r="B372" s="242"/>
      <c r="C372" s="242"/>
      <c r="D372" s="585" t="e">
        <f>IF(#REF!&lt;&gt;"",#REF!,"")</f>
        <v>#REF!</v>
      </c>
      <c r="E372" s="586"/>
      <c r="F372" s="586"/>
      <c r="G372" s="586"/>
      <c r="H372" s="586"/>
      <c r="I372" s="586"/>
      <c r="J372" s="586"/>
      <c r="K372" s="586"/>
      <c r="L372" s="586"/>
      <c r="M372" s="587"/>
      <c r="N372" s="242"/>
      <c r="O372" s="345"/>
    </row>
    <row r="373" spans="1:15" s="346" customFormat="1" ht="14.25" x14ac:dyDescent="0.2">
      <c r="A373" s="242"/>
      <c r="B373" s="242"/>
      <c r="C373" s="242"/>
      <c r="D373" s="242"/>
      <c r="E373" s="242"/>
      <c r="F373" s="242"/>
      <c r="G373" s="242"/>
      <c r="H373" s="242"/>
      <c r="I373" s="242"/>
      <c r="J373" s="242"/>
      <c r="K373" s="242"/>
      <c r="L373" s="242"/>
      <c r="M373" s="242"/>
      <c r="N373" s="242"/>
      <c r="O373" s="345"/>
    </row>
    <row r="374" spans="1:15" s="346" customFormat="1" ht="14.25" x14ac:dyDescent="0.2">
      <c r="A374" s="218"/>
      <c r="B374" s="218"/>
      <c r="C374" s="218"/>
      <c r="D374" s="218"/>
      <c r="E374" s="218"/>
      <c r="F374" s="218"/>
      <c r="G374" s="218"/>
      <c r="H374" s="218"/>
      <c r="I374" s="218"/>
      <c r="J374" s="218"/>
      <c r="K374" s="218"/>
      <c r="L374" s="218"/>
      <c r="M374" s="218"/>
      <c r="N374" s="218"/>
      <c r="O374" s="345"/>
    </row>
    <row r="375" spans="1:15" s="346" customFormat="1" ht="14.25" x14ac:dyDescent="0.2">
      <c r="A375" s="215" t="s">
        <v>13</v>
      </c>
      <c r="B375" s="588" t="e">
        <f>IF(#REF!&lt;&gt;"",#REF!,"")</f>
        <v>#REF!</v>
      </c>
      <c r="C375" s="588"/>
      <c r="D375" s="588"/>
      <c r="E375" s="588"/>
      <c r="F375" s="588"/>
      <c r="G375" s="588"/>
      <c r="H375" s="588"/>
      <c r="I375" s="588"/>
      <c r="J375" s="588"/>
      <c r="K375" s="588"/>
      <c r="L375" s="588"/>
      <c r="M375" s="588"/>
      <c r="N375" s="588"/>
      <c r="O375" s="345"/>
    </row>
    <row r="376" spans="1:15" s="346" customFormat="1" ht="14.25" x14ac:dyDescent="0.2">
      <c r="A376" s="215"/>
      <c r="B376" s="216"/>
      <c r="C376" s="216"/>
      <c r="D376" s="216"/>
      <c r="E376" s="216"/>
      <c r="F376" s="216"/>
      <c r="G376" s="216"/>
      <c r="H376" s="216"/>
      <c r="I376" s="216"/>
      <c r="J376" s="216"/>
      <c r="K376" s="216"/>
      <c r="L376" s="216"/>
      <c r="M376" s="216"/>
      <c r="N376" s="216"/>
      <c r="O376" s="345"/>
    </row>
    <row r="377" spans="1:15" ht="9.9499999999999993" customHeight="1" x14ac:dyDescent="0.2">
      <c r="A377" s="215"/>
      <c r="B377" s="216"/>
      <c r="C377" s="216"/>
      <c r="D377" s="216"/>
      <c r="E377" s="216"/>
      <c r="F377" s="216"/>
      <c r="G377" s="216"/>
      <c r="H377" s="216"/>
      <c r="I377" s="216"/>
      <c r="J377" s="216"/>
      <c r="K377" s="216"/>
      <c r="L377" s="216"/>
      <c r="M377" s="216"/>
      <c r="N377" s="216"/>
    </row>
    <row r="378" spans="1:15" x14ac:dyDescent="0.2">
      <c r="A378" s="225"/>
      <c r="B378" s="244"/>
      <c r="C378" s="216"/>
    </row>
    <row r="379" spans="1:15" ht="30" customHeight="1" thickBot="1" x14ac:dyDescent="0.25">
      <c r="E379" s="245">
        <v>2023</v>
      </c>
      <c r="F379" s="245">
        <v>2024</v>
      </c>
      <c r="G379" s="250"/>
      <c r="H379" s="250"/>
      <c r="I379" s="250"/>
      <c r="J379" s="234"/>
    </row>
    <row r="380" spans="1:15" ht="20.100000000000001" customHeight="1" thickTop="1" thickBot="1" x14ac:dyDescent="0.25">
      <c r="B380" s="728" t="s">
        <v>45</v>
      </c>
      <c r="C380" s="728"/>
      <c r="D380" s="728"/>
      <c r="E380" s="182" t="e">
        <f>IF(#REF!&gt;0,#REF!,"")</f>
        <v>#REF!</v>
      </c>
      <c r="F380" s="183" t="e">
        <f>IF(#REF!&gt;0,#REF!,"")</f>
        <v>#REF!</v>
      </c>
      <c r="G380" s="175" t="e">
        <f>SUM(E380:F380)</f>
        <v>#REF!</v>
      </c>
      <c r="H380" s="170"/>
      <c r="I380" s="170"/>
      <c r="J380" s="323"/>
    </row>
    <row r="381" spans="1:15" ht="20.100000000000001" customHeight="1" thickTop="1" thickBot="1" x14ac:dyDescent="0.25">
      <c r="A381" s="225"/>
      <c r="B381" s="728" t="s">
        <v>665</v>
      </c>
      <c r="C381" s="728"/>
      <c r="D381" s="729"/>
      <c r="E381" s="358" t="str">
        <f>IF('Fiche 6-1_2023'!H308&gt;0,'Fiche 6-1_2023'!H308,"")</f>
        <v/>
      </c>
      <c r="F381" s="194"/>
      <c r="G381" s="175">
        <f>SUM(E381:F381)</f>
        <v>0</v>
      </c>
      <c r="H381" s="234"/>
      <c r="I381" s="234"/>
      <c r="J381" s="323"/>
    </row>
    <row r="382" spans="1:15" ht="20.100000000000001" customHeight="1" thickTop="1" x14ac:dyDescent="0.2">
      <c r="A382" s="225"/>
      <c r="B382" s="255"/>
      <c r="C382" s="234"/>
      <c r="D382" s="333"/>
      <c r="E382" s="165"/>
      <c r="F382" s="234"/>
      <c r="G382" s="249"/>
    </row>
    <row r="383" spans="1:15" ht="20.100000000000001" customHeight="1" x14ac:dyDescent="0.2">
      <c r="A383" s="225"/>
      <c r="B383" s="255"/>
      <c r="C383" s="234"/>
      <c r="D383" s="333"/>
      <c r="E383" s="165"/>
      <c r="F383" s="234"/>
      <c r="G383" s="249"/>
    </row>
    <row r="384" spans="1:15" ht="20.100000000000001" customHeight="1" thickBot="1" x14ac:dyDescent="0.25">
      <c r="A384" s="324" t="s">
        <v>199</v>
      </c>
      <c r="B384" s="255"/>
      <c r="C384" s="234"/>
      <c r="D384" s="234"/>
      <c r="E384" s="234"/>
      <c r="F384" s="234"/>
    </row>
    <row r="385" spans="1:14" ht="30" customHeight="1" thickTop="1" x14ac:dyDescent="0.2">
      <c r="A385" s="247"/>
      <c r="B385" s="589"/>
      <c r="C385" s="590"/>
      <c r="D385" s="590"/>
      <c r="E385" s="590"/>
      <c r="F385" s="590"/>
      <c r="G385" s="590"/>
      <c r="H385" s="590"/>
      <c r="I385" s="590"/>
      <c r="J385" s="590"/>
      <c r="K385" s="590"/>
      <c r="L385" s="590"/>
      <c r="M385" s="590"/>
      <c r="N385" s="591"/>
    </row>
    <row r="386" spans="1:14" ht="30" customHeight="1" x14ac:dyDescent="0.2">
      <c r="B386" s="592"/>
      <c r="C386" s="593"/>
      <c r="D386" s="593"/>
      <c r="E386" s="593"/>
      <c r="F386" s="593"/>
      <c r="G386" s="593"/>
      <c r="H386" s="593"/>
      <c r="I386" s="593"/>
      <c r="J386" s="593"/>
      <c r="K386" s="593"/>
      <c r="L386" s="593"/>
      <c r="M386" s="593"/>
      <c r="N386" s="594"/>
    </row>
    <row r="387" spans="1:14" ht="30" customHeight="1" thickBot="1" x14ac:dyDescent="0.25">
      <c r="B387" s="595"/>
      <c r="C387" s="596"/>
      <c r="D387" s="596"/>
      <c r="E387" s="596"/>
      <c r="F387" s="596"/>
      <c r="G387" s="596"/>
      <c r="H387" s="596"/>
      <c r="I387" s="596"/>
      <c r="J387" s="596"/>
      <c r="K387" s="596"/>
      <c r="L387" s="596"/>
      <c r="M387" s="596"/>
      <c r="N387" s="597"/>
    </row>
    <row r="388" spans="1:14" ht="9.9499999999999993" customHeight="1" thickTop="1" thickBot="1" x14ac:dyDescent="0.25">
      <c r="B388" s="248"/>
      <c r="C388" s="248"/>
      <c r="D388" s="248"/>
      <c r="E388" s="248"/>
      <c r="F388" s="248"/>
      <c r="G388" s="248"/>
      <c r="H388" s="248"/>
      <c r="I388" s="248"/>
      <c r="J388" s="248"/>
      <c r="K388" s="248"/>
      <c r="L388" s="248"/>
      <c r="M388" s="248"/>
      <c r="N388" s="248"/>
    </row>
    <row r="389" spans="1:14" ht="20.100000000000001" customHeight="1" thickTop="1" thickBot="1" x14ac:dyDescent="0.25">
      <c r="A389" s="215" t="s">
        <v>14</v>
      </c>
      <c r="D389" s="334" t="e">
        <f>IF(#REF!&lt;&gt;"",#REF!,"")</f>
        <v>#REF!</v>
      </c>
      <c r="G389" s="215" t="s">
        <v>15</v>
      </c>
      <c r="I389" s="21"/>
    </row>
    <row r="390" spans="1:14" ht="9.9499999999999993" customHeight="1" thickTop="1" x14ac:dyDescent="0.2"/>
    <row r="391" spans="1:14" ht="13.5" thickBot="1" x14ac:dyDescent="0.25">
      <c r="A391" s="225" t="s">
        <v>16</v>
      </c>
    </row>
    <row r="392" spans="1:14" ht="35.1" customHeight="1" thickTop="1" x14ac:dyDescent="0.2">
      <c r="B392" s="589"/>
      <c r="C392" s="590"/>
      <c r="D392" s="590"/>
      <c r="E392" s="590"/>
      <c r="F392" s="590"/>
      <c r="G392" s="590"/>
      <c r="H392" s="590"/>
      <c r="I392" s="590"/>
      <c r="J392" s="590"/>
      <c r="K392" s="590"/>
      <c r="L392" s="590"/>
      <c r="M392" s="590"/>
      <c r="N392" s="591"/>
    </row>
    <row r="393" spans="1:14" ht="35.1" customHeight="1" x14ac:dyDescent="0.2">
      <c r="B393" s="592"/>
      <c r="C393" s="593"/>
      <c r="D393" s="593"/>
      <c r="E393" s="593"/>
      <c r="F393" s="593"/>
      <c r="G393" s="593"/>
      <c r="H393" s="593"/>
      <c r="I393" s="593"/>
      <c r="J393" s="593"/>
      <c r="K393" s="593"/>
      <c r="L393" s="593"/>
      <c r="M393" s="593"/>
      <c r="N393" s="594"/>
    </row>
    <row r="394" spans="1:14" s="219" customFormat="1" ht="35.1" customHeight="1" thickBot="1" x14ac:dyDescent="0.3">
      <c r="B394" s="595"/>
      <c r="C394" s="596"/>
      <c r="D394" s="596"/>
      <c r="E394" s="596"/>
      <c r="F394" s="596"/>
      <c r="G394" s="596"/>
      <c r="H394" s="596"/>
      <c r="I394" s="596"/>
      <c r="J394" s="596"/>
      <c r="K394" s="596"/>
      <c r="L394" s="596"/>
      <c r="M394" s="596"/>
      <c r="N394" s="597"/>
    </row>
    <row r="395" spans="1:14" s="241" customFormat="1" ht="9.9499999999999993" customHeight="1" thickTop="1" x14ac:dyDescent="0.25">
      <c r="B395" s="235"/>
      <c r="C395" s="235"/>
      <c r="D395" s="235"/>
      <c r="E395" s="235"/>
      <c r="F395" s="235"/>
      <c r="G395" s="235"/>
      <c r="H395" s="235"/>
      <c r="I395" s="235"/>
      <c r="J395" s="235"/>
      <c r="K395" s="235"/>
      <c r="L395" s="235"/>
      <c r="M395" s="235"/>
      <c r="N395" s="235"/>
    </row>
    <row r="396" spans="1:14" s="241" customFormat="1" ht="20.100000000000001" customHeight="1" thickBot="1" x14ac:dyDescent="0.3">
      <c r="A396" s="224" t="s">
        <v>239</v>
      </c>
      <c r="B396" s="235"/>
      <c r="C396" s="235"/>
      <c r="D396" s="235"/>
      <c r="E396" s="235"/>
      <c r="F396" s="235"/>
      <c r="G396" s="235"/>
      <c r="H396" s="235"/>
      <c r="I396" s="235"/>
      <c r="J396" s="235"/>
      <c r="K396" s="235"/>
      <c r="L396" s="235"/>
      <c r="M396" s="235"/>
      <c r="N396" s="235"/>
    </row>
    <row r="397" spans="1:14" s="241" customFormat="1" ht="35.1" customHeight="1" thickTop="1" x14ac:dyDescent="0.25">
      <c r="B397" s="589"/>
      <c r="C397" s="590"/>
      <c r="D397" s="590"/>
      <c r="E397" s="590"/>
      <c r="F397" s="590"/>
      <c r="G397" s="590"/>
      <c r="H397" s="590"/>
      <c r="I397" s="590"/>
      <c r="J397" s="590"/>
      <c r="K397" s="590"/>
      <c r="L397" s="590"/>
      <c r="M397" s="590"/>
      <c r="N397" s="591"/>
    </row>
    <row r="398" spans="1:14" s="241" customFormat="1" ht="35.1" customHeight="1" x14ac:dyDescent="0.25">
      <c r="B398" s="592"/>
      <c r="C398" s="593"/>
      <c r="D398" s="593"/>
      <c r="E398" s="593"/>
      <c r="F398" s="593"/>
      <c r="G398" s="593"/>
      <c r="H398" s="593"/>
      <c r="I398" s="593"/>
      <c r="J398" s="593"/>
      <c r="K398" s="593"/>
      <c r="L398" s="593"/>
      <c r="M398" s="593"/>
      <c r="N398" s="594"/>
    </row>
    <row r="399" spans="1:14" s="241" customFormat="1" ht="35.1" customHeight="1" thickBot="1" x14ac:dyDescent="0.3">
      <c r="B399" s="595"/>
      <c r="C399" s="596"/>
      <c r="D399" s="596"/>
      <c r="E399" s="596"/>
      <c r="F399" s="596"/>
      <c r="G399" s="596"/>
      <c r="H399" s="596"/>
      <c r="I399" s="596"/>
      <c r="J399" s="596"/>
      <c r="K399" s="596"/>
      <c r="L399" s="596"/>
      <c r="M399" s="596"/>
      <c r="N399" s="597"/>
    </row>
    <row r="400" spans="1:14" s="241" customFormat="1" ht="9.9499999999999993" customHeight="1" thickTop="1" x14ac:dyDescent="0.25">
      <c r="B400" s="235"/>
      <c r="C400" s="235"/>
      <c r="D400" s="235"/>
      <c r="E400" s="235"/>
      <c r="F400" s="235"/>
      <c r="G400" s="235"/>
      <c r="H400" s="235"/>
      <c r="I400" s="235"/>
      <c r="J400" s="235"/>
      <c r="K400" s="235"/>
      <c r="L400" s="235"/>
      <c r="M400" s="235"/>
      <c r="N400" s="235"/>
    </row>
    <row r="401" spans="1:14" s="241" customFormat="1" ht="9.9499999999999993" customHeight="1" x14ac:dyDescent="0.25">
      <c r="B401" s="235"/>
      <c r="C401" s="235"/>
      <c r="D401" s="235"/>
      <c r="E401" s="235"/>
      <c r="F401" s="235"/>
      <c r="G401" s="235"/>
      <c r="H401" s="235"/>
      <c r="I401" s="235"/>
      <c r="J401" s="235"/>
      <c r="K401" s="235"/>
      <c r="L401" s="235"/>
      <c r="M401" s="235"/>
      <c r="N401" s="235"/>
    </row>
    <row r="402" spans="1:14" s="241" customFormat="1" ht="20.100000000000001" customHeight="1" x14ac:dyDescent="0.25">
      <c r="A402" s="224" t="s">
        <v>200</v>
      </c>
      <c r="B402" s="235"/>
      <c r="C402" s="235"/>
      <c r="D402" s="235"/>
      <c r="E402" s="335"/>
      <c r="F402" s="323"/>
      <c r="G402" s="235"/>
      <c r="H402" s="335"/>
      <c r="I402" s="235"/>
      <c r="J402" s="336"/>
      <c r="K402" s="246"/>
      <c r="L402" s="727"/>
      <c r="M402" s="727"/>
      <c r="N402" s="246"/>
    </row>
    <row r="403" spans="1:14" s="241" customFormat="1" ht="9.75" customHeight="1" x14ac:dyDescent="0.25">
      <c r="B403" s="235"/>
      <c r="C403" s="235"/>
      <c r="D403" s="235"/>
      <c r="E403" s="235"/>
      <c r="F403" s="235"/>
      <c r="G403" s="235"/>
      <c r="H403" s="235"/>
      <c r="I403" s="235"/>
      <c r="J403" s="235"/>
      <c r="K403" s="235"/>
      <c r="L403" s="235"/>
      <c r="M403" s="235"/>
      <c r="N403" s="235"/>
    </row>
    <row r="404" spans="1:14" s="241" customFormat="1" ht="20.100000000000001" customHeight="1" thickBot="1" x14ac:dyDescent="0.3">
      <c r="B404" s="235"/>
      <c r="C404" s="245">
        <v>2023</v>
      </c>
      <c r="D404" s="258">
        <v>2024</v>
      </c>
      <c r="E404" s="359"/>
      <c r="F404" s="250"/>
      <c r="G404" s="250"/>
      <c r="H404" s="235"/>
      <c r="I404" s="235"/>
      <c r="J404" s="235"/>
      <c r="K404" s="235"/>
      <c r="L404" s="235"/>
      <c r="M404" s="235"/>
      <c r="N404" s="235"/>
    </row>
    <row r="405" spans="1:14" s="241" customFormat="1" ht="20.100000000000001" customHeight="1" thickTop="1" thickBot="1" x14ac:dyDescent="0.3">
      <c r="B405" s="360" t="s">
        <v>198</v>
      </c>
      <c r="C405" s="182" t="e">
        <f>IF(#REF!&gt;0,#REF!,"")</f>
        <v>#REF!</v>
      </c>
      <c r="D405" s="195" t="e">
        <f>IF(#REF!&gt;0,#REF!,"")</f>
        <v>#REF!</v>
      </c>
      <c r="E405" s="175" t="e">
        <f>SUM(C405:D405)</f>
        <v>#REF!</v>
      </c>
      <c r="F405" s="171"/>
      <c r="G405" s="171"/>
      <c r="H405" s="369"/>
      <c r="I405" s="235"/>
      <c r="J405" s="235"/>
      <c r="K405" s="235"/>
      <c r="L405" s="235"/>
      <c r="M405" s="235"/>
      <c r="N405" s="235"/>
    </row>
    <row r="406" spans="1:14" s="241" customFormat="1" ht="20.100000000000001" customHeight="1" thickTop="1" thickBot="1" x14ac:dyDescent="0.3">
      <c r="B406" s="360" t="s">
        <v>667</v>
      </c>
      <c r="C406" s="182" t="str">
        <f>IF('Fiche 6-1_2023'!I327&gt;0,'Fiche 6-1_2023'!I327,"")</f>
        <v/>
      </c>
      <c r="D406" s="196"/>
      <c r="E406" s="175">
        <f t="shared" ref="E406:E408" si="4">SUM(C406:D406)</f>
        <v>0</v>
      </c>
      <c r="F406" s="171"/>
      <c r="G406" s="171"/>
      <c r="H406" s="369"/>
      <c r="I406" s="235"/>
      <c r="J406" s="235"/>
      <c r="K406" s="235"/>
      <c r="L406" s="235"/>
      <c r="M406" s="235"/>
      <c r="N406" s="235"/>
    </row>
    <row r="407" spans="1:14" s="241" customFormat="1" ht="20.100000000000001" customHeight="1" thickTop="1" thickBot="1" x14ac:dyDescent="0.3">
      <c r="B407" s="362" t="s">
        <v>265</v>
      </c>
      <c r="C407" s="182" t="str">
        <f>IF('Fiche 6-1_2023'!K327&gt;0,'Fiche 6-1_2023'!K327,"")</f>
        <v/>
      </c>
      <c r="D407" s="196"/>
      <c r="E407" s="175">
        <f t="shared" si="4"/>
        <v>0</v>
      </c>
      <c r="F407" s="171"/>
      <c r="G407" s="171"/>
      <c r="H407" s="369"/>
      <c r="I407" s="235"/>
      <c r="J407" s="235"/>
      <c r="K407" s="235"/>
      <c r="L407" s="235"/>
      <c r="M407" s="235"/>
      <c r="N407" s="235"/>
    </row>
    <row r="408" spans="1:14" s="241" customFormat="1" ht="37.5" customHeight="1" thickTop="1" thickBot="1" x14ac:dyDescent="0.3">
      <c r="B408" s="363" t="s">
        <v>266</v>
      </c>
      <c r="C408" s="182" t="str">
        <f>IF('Fiche 6-1_2023'!N327&gt;0,'Fiche 6-1_2023'!N327,"")</f>
        <v/>
      </c>
      <c r="D408" s="196"/>
      <c r="E408" s="175">
        <f t="shared" si="4"/>
        <v>0</v>
      </c>
      <c r="F408" s="171"/>
      <c r="G408" s="171"/>
      <c r="H408" s="369"/>
      <c r="I408" s="235"/>
      <c r="J408" s="235"/>
      <c r="K408" s="235"/>
      <c r="L408" s="235"/>
      <c r="M408" s="235"/>
      <c r="N408" s="235"/>
    </row>
    <row r="409" spans="1:14" s="241" customFormat="1" ht="9.9499999999999993" customHeight="1" thickTop="1" x14ac:dyDescent="0.25">
      <c r="B409" s="235"/>
      <c r="C409" s="235"/>
      <c r="D409" s="235"/>
      <c r="E409" s="235"/>
      <c r="F409" s="235"/>
      <c r="G409" s="235"/>
      <c r="H409" s="235"/>
      <c r="I409" s="235"/>
      <c r="J409" s="235"/>
      <c r="K409" s="235"/>
      <c r="L409" s="235"/>
      <c r="M409" s="235"/>
      <c r="N409" s="235"/>
    </row>
    <row r="410" spans="1:14" s="241" customFormat="1" ht="9.9499999999999993" customHeight="1" x14ac:dyDescent="0.25">
      <c r="B410" s="235"/>
      <c r="C410" s="235"/>
      <c r="D410" s="235"/>
      <c r="E410" s="235"/>
      <c r="F410" s="235"/>
      <c r="G410" s="235"/>
      <c r="H410" s="235"/>
      <c r="I410" s="235"/>
      <c r="J410" s="235"/>
      <c r="K410" s="235"/>
      <c r="L410" s="235"/>
      <c r="M410" s="235"/>
      <c r="N410" s="235"/>
    </row>
    <row r="411" spans="1:14" s="241" customFormat="1" ht="20.100000000000001" customHeight="1" thickBot="1" x14ac:dyDescent="0.3">
      <c r="A411" s="337" t="s">
        <v>202</v>
      </c>
      <c r="B411" s="251"/>
      <c r="C411" s="251"/>
      <c r="D411" s="251"/>
      <c r="E411" s="251"/>
      <c r="F411" s="251"/>
      <c r="G411" s="251"/>
      <c r="H411" s="251"/>
      <c r="I411" s="251"/>
      <c r="J411" s="251"/>
      <c r="K411" s="235"/>
      <c r="L411" s="235"/>
      <c r="M411" s="235"/>
      <c r="N411" s="235"/>
    </row>
    <row r="412" spans="1:14" s="241" customFormat="1" ht="35.1" customHeight="1" thickTop="1" x14ac:dyDescent="0.25">
      <c r="A412" s="251"/>
      <c r="B412" s="652"/>
      <c r="C412" s="653"/>
      <c r="D412" s="653"/>
      <c r="E412" s="653"/>
      <c r="F412" s="653"/>
      <c r="G412" s="653"/>
      <c r="H412" s="653"/>
      <c r="I412" s="653"/>
      <c r="J412" s="653"/>
      <c r="K412" s="653"/>
      <c r="L412" s="653"/>
      <c r="M412" s="653"/>
      <c r="N412" s="654"/>
    </row>
    <row r="413" spans="1:14" s="241" customFormat="1" ht="35.1" customHeight="1" x14ac:dyDescent="0.25">
      <c r="A413" s="251"/>
      <c r="B413" s="655"/>
      <c r="C413" s="656"/>
      <c r="D413" s="656"/>
      <c r="E413" s="656"/>
      <c r="F413" s="656"/>
      <c r="G413" s="656"/>
      <c r="H413" s="656"/>
      <c r="I413" s="656"/>
      <c r="J413" s="656"/>
      <c r="K413" s="656"/>
      <c r="L413" s="656"/>
      <c r="M413" s="656"/>
      <c r="N413" s="657"/>
    </row>
    <row r="414" spans="1:14" ht="35.1" customHeight="1" thickBot="1" x14ac:dyDescent="0.25">
      <c r="A414" s="251"/>
      <c r="B414" s="658"/>
      <c r="C414" s="659"/>
      <c r="D414" s="659"/>
      <c r="E414" s="659"/>
      <c r="F414" s="659"/>
      <c r="G414" s="659"/>
      <c r="H414" s="659"/>
      <c r="I414" s="659"/>
      <c r="J414" s="659"/>
      <c r="K414" s="659"/>
      <c r="L414" s="659"/>
      <c r="M414" s="659"/>
      <c r="N414" s="660"/>
    </row>
    <row r="415" spans="1:14" s="240" customFormat="1" ht="20.100000000000001" customHeight="1" thickTop="1" x14ac:dyDescent="0.2">
      <c r="A415" s="251"/>
      <c r="B415" s="251"/>
      <c r="C415" s="251"/>
      <c r="D415" s="251"/>
      <c r="E415" s="251"/>
      <c r="F415" s="251"/>
      <c r="G415" s="251"/>
      <c r="H415" s="251"/>
      <c r="I415" s="251"/>
      <c r="J415" s="251"/>
      <c r="K415" s="211"/>
      <c r="L415" s="211"/>
      <c r="M415" s="211"/>
      <c r="N415" s="211"/>
    </row>
    <row r="416" spans="1:14" s="240" customFormat="1" ht="20.100000000000001" customHeight="1" x14ac:dyDescent="0.2">
      <c r="A416" s="224" t="s">
        <v>255</v>
      </c>
      <c r="B416" s="211"/>
      <c r="C416" s="211"/>
      <c r="D416" s="211"/>
      <c r="E416" s="211"/>
      <c r="F416" s="211"/>
      <c r="G416" s="211"/>
      <c r="H416" s="211"/>
      <c r="I416" s="211"/>
      <c r="J416" s="211"/>
      <c r="K416" s="211"/>
      <c r="L416" s="211"/>
      <c r="M416" s="211"/>
      <c r="N416" s="211"/>
    </row>
    <row r="417" spans="1:14" s="240" customFormat="1" ht="9.9499999999999993" customHeight="1" x14ac:dyDescent="0.2">
      <c r="A417" s="211"/>
      <c r="B417" s="211"/>
      <c r="C417" s="211"/>
      <c r="D417" s="211"/>
      <c r="E417" s="211"/>
      <c r="F417" s="211"/>
      <c r="G417" s="211"/>
      <c r="H417" s="211"/>
      <c r="I417" s="211"/>
      <c r="J417" s="211"/>
      <c r="K417" s="211"/>
      <c r="L417" s="211"/>
      <c r="M417" s="211"/>
      <c r="N417" s="211"/>
    </row>
    <row r="418" spans="1:14" s="240" customFormat="1" ht="29.25" customHeight="1" thickBot="1" x14ac:dyDescent="0.25">
      <c r="A418" s="211"/>
      <c r="B418" s="251"/>
      <c r="C418" s="251"/>
      <c r="D418" s="598" t="s">
        <v>249</v>
      </c>
      <c r="E418" s="598"/>
      <c r="F418" s="598" t="s">
        <v>254</v>
      </c>
      <c r="G418" s="598"/>
      <c r="H418" s="598" t="s">
        <v>250</v>
      </c>
      <c r="I418" s="598"/>
      <c r="J418" s="662" t="s">
        <v>191</v>
      </c>
      <c r="K418" s="663"/>
      <c r="L418" s="663"/>
      <c r="M418" s="663"/>
      <c r="N418" s="664"/>
    </row>
    <row r="419" spans="1:14" s="240" customFormat="1" ht="35.1" customHeight="1" thickTop="1" thickBot="1" x14ac:dyDescent="0.25">
      <c r="A419" s="211"/>
      <c r="B419" s="599"/>
      <c r="C419" s="599"/>
      <c r="D419" s="724" t="e">
        <f>IF(#REF!&lt;&gt;"",#REF!,"")</f>
        <v>#REF!</v>
      </c>
      <c r="E419" s="725"/>
      <c r="F419" s="724" t="e">
        <f>IF(#REF!&lt;&gt;"",#REF!,"")</f>
        <v>#REF!</v>
      </c>
      <c r="G419" s="725"/>
      <c r="H419" s="668"/>
      <c r="I419" s="726"/>
      <c r="J419" s="642"/>
      <c r="K419" s="643"/>
      <c r="L419" s="643"/>
      <c r="M419" s="643"/>
      <c r="N419" s="644"/>
    </row>
    <row r="420" spans="1:14" s="240" customFormat="1" ht="35.1" customHeight="1" thickTop="1" thickBot="1" x14ac:dyDescent="0.25">
      <c r="A420" s="211"/>
      <c r="B420" s="599"/>
      <c r="C420" s="600"/>
      <c r="D420" s="724" t="e">
        <f>IF(#REF!&lt;&gt;"",#REF!,"")</f>
        <v>#REF!</v>
      </c>
      <c r="E420" s="725"/>
      <c r="F420" s="724" t="e">
        <f>IF(#REF!&lt;&gt;"",#REF!,"")</f>
        <v>#REF!</v>
      </c>
      <c r="G420" s="725"/>
      <c r="H420" s="668"/>
      <c r="I420" s="726"/>
      <c r="J420" s="642"/>
      <c r="K420" s="643"/>
      <c r="L420" s="643"/>
      <c r="M420" s="643"/>
      <c r="N420" s="644"/>
    </row>
    <row r="421" spans="1:14" s="240" customFormat="1" ht="35.1" customHeight="1" thickTop="1" thickBot="1" x14ac:dyDescent="0.25">
      <c r="A421" s="211"/>
      <c r="B421" s="599"/>
      <c r="C421" s="600"/>
      <c r="D421" s="724" t="e">
        <f>IF(#REF!&lt;&gt;"",#REF!,"")</f>
        <v>#REF!</v>
      </c>
      <c r="E421" s="725"/>
      <c r="F421" s="724" t="e">
        <f>IF(#REF!&lt;&gt;"",#REF!,"")</f>
        <v>#REF!</v>
      </c>
      <c r="G421" s="725"/>
      <c r="H421" s="668"/>
      <c r="I421" s="726"/>
      <c r="J421" s="642"/>
      <c r="K421" s="643"/>
      <c r="L421" s="643"/>
      <c r="M421" s="643"/>
      <c r="N421" s="644"/>
    </row>
    <row r="422" spans="1:14" s="234" customFormat="1" ht="9" customHeight="1" thickTop="1" x14ac:dyDescent="0.2">
      <c r="A422" s="211"/>
      <c r="B422" s="235"/>
      <c r="C422" s="338"/>
      <c r="D422" s="232"/>
      <c r="E422" s="232"/>
      <c r="F422" s="232"/>
      <c r="G422" s="232"/>
      <c r="H422" s="232"/>
      <c r="I422" s="232"/>
      <c r="J422" s="232"/>
      <c r="K422" s="232"/>
      <c r="L422" s="255"/>
      <c r="M422" s="211"/>
      <c r="N422" s="211"/>
    </row>
    <row r="423" spans="1:14" s="240" customFormat="1" ht="9.9499999999999993" customHeight="1" x14ac:dyDescent="0.2">
      <c r="A423" s="339" t="s">
        <v>247</v>
      </c>
      <c r="B423" s="253"/>
      <c r="C423" s="253"/>
      <c r="D423" s="254"/>
      <c r="E423" s="254"/>
      <c r="F423" s="254"/>
      <c r="G423" s="254"/>
      <c r="H423" s="254"/>
      <c r="I423" s="254"/>
      <c r="J423" s="255"/>
      <c r="K423" s="255"/>
      <c r="L423" s="255"/>
      <c r="M423" s="211"/>
      <c r="N423" s="211"/>
    </row>
    <row r="424" spans="1:14" s="240" customFormat="1" ht="9.9499999999999993" customHeight="1" x14ac:dyDescent="0.2">
      <c r="A424" s="211"/>
      <c r="B424" s="253"/>
      <c r="C424" s="253"/>
      <c r="D424" s="254"/>
      <c r="E424" s="254"/>
      <c r="F424" s="254"/>
      <c r="G424" s="254"/>
      <c r="H424" s="254"/>
      <c r="I424" s="254"/>
      <c r="J424" s="255"/>
      <c r="K424" s="255"/>
      <c r="L424" s="255"/>
      <c r="M424" s="211"/>
      <c r="N424" s="211"/>
    </row>
    <row r="425" spans="1:14" s="240" customFormat="1" ht="9.9499999999999993" customHeight="1" x14ac:dyDescent="0.2">
      <c r="A425" s="211"/>
      <c r="B425" s="253"/>
      <c r="C425" s="253"/>
      <c r="D425" s="254"/>
      <c r="E425" s="254"/>
      <c r="F425" s="254"/>
      <c r="G425" s="254"/>
      <c r="H425" s="254"/>
      <c r="I425" s="254"/>
      <c r="J425" s="255"/>
      <c r="K425" s="255"/>
      <c r="L425" s="255"/>
      <c r="M425" s="211"/>
      <c r="N425" s="211"/>
    </row>
    <row r="426" spans="1:14" s="241" customFormat="1" ht="20.100000000000001" customHeight="1" x14ac:dyDescent="0.25">
      <c r="A426" s="215" t="s">
        <v>273</v>
      </c>
      <c r="B426" s="232"/>
      <c r="C426" s="232"/>
      <c r="D426" s="235"/>
      <c r="E426" s="335" t="e">
        <f>IF(#REF!&gt;0,#REF!,"")</f>
        <v>#REF!</v>
      </c>
      <c r="F426" s="323"/>
      <c r="G426" s="235"/>
      <c r="H426" s="335"/>
      <c r="I426" s="235"/>
      <c r="J426" s="336"/>
      <c r="K426" s="168"/>
      <c r="L426" s="232"/>
      <c r="M426" s="232"/>
      <c r="N426" s="232"/>
    </row>
    <row r="427" spans="1:14" s="241" customFormat="1" ht="20.100000000000001" customHeight="1" x14ac:dyDescent="0.25">
      <c r="A427" s="215"/>
      <c r="B427" s="232"/>
      <c r="C427" s="232"/>
      <c r="D427" s="232"/>
      <c r="E427" s="168"/>
      <c r="F427" s="232"/>
      <c r="G427" s="215"/>
      <c r="H427" s="232"/>
      <c r="I427" s="232"/>
      <c r="J427" s="336"/>
      <c r="K427" s="168"/>
      <c r="L427" s="232"/>
      <c r="M427" s="232"/>
      <c r="N427" s="232"/>
    </row>
    <row r="428" spans="1:14" s="241" customFormat="1" ht="20.100000000000001" customHeight="1" thickBot="1" x14ac:dyDescent="0.3">
      <c r="A428" s="215"/>
      <c r="B428" s="235"/>
      <c r="C428" s="245">
        <v>2023</v>
      </c>
      <c r="D428" s="258">
        <v>2024</v>
      </c>
      <c r="E428" s="359"/>
      <c r="F428" s="250"/>
      <c r="G428" s="250"/>
      <c r="H428" s="232"/>
      <c r="I428" s="232"/>
      <c r="J428" s="336"/>
      <c r="K428" s="168"/>
      <c r="L428" s="232"/>
      <c r="M428" s="232"/>
      <c r="N428" s="232"/>
    </row>
    <row r="429" spans="1:14" s="241" customFormat="1" ht="20.100000000000001" customHeight="1" thickTop="1" thickBot="1" x14ac:dyDescent="0.3">
      <c r="A429" s="215"/>
      <c r="B429" s="364" t="s">
        <v>198</v>
      </c>
      <c r="C429" s="179" t="e">
        <f>IF(#REF!&gt;0,#REF!,"")</f>
        <v>#REF!</v>
      </c>
      <c r="D429" s="200" t="e">
        <f>IF(#REF!&gt;0,#REF!,"")</f>
        <v>#REF!</v>
      </c>
      <c r="E429" s="177" t="e">
        <f>SUM(C429:D429)</f>
        <v>#REF!</v>
      </c>
      <c r="F429" s="171"/>
      <c r="G429" s="171"/>
      <c r="H429" s="171"/>
      <c r="I429" s="232"/>
      <c r="J429" s="336"/>
      <c r="K429" s="168"/>
      <c r="L429" s="232"/>
      <c r="M429" s="232"/>
      <c r="N429" s="232"/>
    </row>
    <row r="430" spans="1:14" s="241" customFormat="1" ht="20.100000000000001" customHeight="1" thickTop="1" thickBot="1" x14ac:dyDescent="0.3">
      <c r="A430" s="215"/>
      <c r="B430" s="364" t="s">
        <v>667</v>
      </c>
      <c r="C430" s="179" t="str">
        <f>IF('Fiche 6-1_2023'!J343&gt;0,'Fiche 6-1_2023'!J343,"")</f>
        <v/>
      </c>
      <c r="D430" s="201"/>
      <c r="E430" s="177">
        <f>SUM(C430:D430)</f>
        <v>0</v>
      </c>
      <c r="F430" s="171"/>
      <c r="G430" s="171"/>
      <c r="H430" s="171"/>
      <c r="I430" s="232"/>
      <c r="J430" s="336"/>
      <c r="K430" s="168"/>
      <c r="L430" s="232"/>
      <c r="M430" s="232"/>
      <c r="N430" s="232"/>
    </row>
    <row r="431" spans="1:14" s="241" customFormat="1" ht="20.100000000000001" customHeight="1" thickTop="1" x14ac:dyDescent="0.25">
      <c r="A431" s="215"/>
      <c r="B431" s="232"/>
      <c r="C431" s="232"/>
      <c r="D431" s="232"/>
      <c r="E431" s="232"/>
      <c r="F431" s="232"/>
      <c r="G431" s="215"/>
      <c r="H431" s="232"/>
      <c r="I431" s="232"/>
      <c r="J431" s="336"/>
      <c r="K431" s="168"/>
      <c r="L431" s="232"/>
      <c r="M431" s="232"/>
      <c r="N431" s="232"/>
    </row>
    <row r="432" spans="1:14" ht="9.9499999999999993" customHeight="1" thickBot="1" x14ac:dyDescent="0.25"/>
    <row r="433" spans="1:15" s="240" customFormat="1" ht="20.100000000000001" hidden="1" customHeight="1" x14ac:dyDescent="0.2">
      <c r="A433" s="224" t="s">
        <v>231</v>
      </c>
      <c r="B433" s="211"/>
      <c r="C433" s="211"/>
      <c r="D433" s="211"/>
      <c r="E433" s="211"/>
      <c r="F433" s="211"/>
      <c r="G433" s="211"/>
      <c r="H433" s="211"/>
      <c r="I433" s="211"/>
      <c r="J433" s="211"/>
      <c r="K433" s="211"/>
      <c r="L433" s="211"/>
      <c r="M433" s="211"/>
      <c r="N433" s="211"/>
    </row>
    <row r="434" spans="1:15" s="240" customFormat="1" ht="20.100000000000001" hidden="1" customHeight="1" x14ac:dyDescent="0.2">
      <c r="A434" s="340"/>
      <c r="B434" s="688"/>
      <c r="C434" s="602"/>
      <c r="D434" s="602"/>
      <c r="E434" s="602"/>
      <c r="F434" s="602"/>
      <c r="G434" s="602"/>
      <c r="H434" s="602"/>
      <c r="I434" s="602"/>
      <c r="J434" s="603"/>
      <c r="K434" s="211"/>
      <c r="L434" s="211"/>
      <c r="M434" s="211"/>
      <c r="N434" s="211"/>
    </row>
    <row r="435" spans="1:15" s="240" customFormat="1" ht="20.100000000000001" hidden="1" customHeight="1" x14ac:dyDescent="0.2">
      <c r="A435" s="211"/>
      <c r="B435" s="211"/>
      <c r="C435" s="211"/>
      <c r="D435" s="211"/>
      <c r="E435" s="211"/>
      <c r="F435" s="211"/>
      <c r="G435" s="211"/>
      <c r="H435" s="211"/>
      <c r="I435" s="211"/>
      <c r="J435" s="211"/>
      <c r="K435" s="211"/>
      <c r="L435" s="211"/>
      <c r="M435" s="211"/>
      <c r="N435" s="211"/>
    </row>
    <row r="436" spans="1:15" s="240" customFormat="1" ht="35.1" customHeight="1" thickTop="1" x14ac:dyDescent="0.2">
      <c r="A436" s="215" t="s">
        <v>274</v>
      </c>
      <c r="B436" s="215"/>
      <c r="C436" s="215"/>
      <c r="D436" s="211"/>
      <c r="E436" s="689"/>
      <c r="F436" s="690"/>
      <c r="G436" s="690"/>
      <c r="H436" s="690"/>
      <c r="I436" s="690"/>
      <c r="J436" s="690"/>
      <c r="K436" s="690"/>
      <c r="L436" s="690"/>
      <c r="M436" s="690"/>
      <c r="N436" s="691"/>
    </row>
    <row r="437" spans="1:15" s="240" customFormat="1" ht="35.1" customHeight="1" x14ac:dyDescent="0.2">
      <c r="A437" s="211"/>
      <c r="B437" s="211"/>
      <c r="C437" s="211"/>
      <c r="D437" s="211"/>
      <c r="E437" s="692"/>
      <c r="F437" s="693"/>
      <c r="G437" s="693"/>
      <c r="H437" s="693"/>
      <c r="I437" s="693"/>
      <c r="J437" s="693"/>
      <c r="K437" s="693"/>
      <c r="L437" s="693"/>
      <c r="M437" s="693"/>
      <c r="N437" s="694"/>
    </row>
    <row r="438" spans="1:15" s="240" customFormat="1" ht="35.1" customHeight="1" thickBot="1" x14ac:dyDescent="0.25">
      <c r="A438" s="211"/>
      <c r="B438" s="211"/>
      <c r="C438" s="211"/>
      <c r="D438" s="211"/>
      <c r="E438" s="695"/>
      <c r="F438" s="696"/>
      <c r="G438" s="696"/>
      <c r="H438" s="696"/>
      <c r="I438" s="696"/>
      <c r="J438" s="696"/>
      <c r="K438" s="696"/>
      <c r="L438" s="696"/>
      <c r="M438" s="696"/>
      <c r="N438" s="697"/>
    </row>
    <row r="439" spans="1:15" s="346" customFormat="1" ht="14.25" x14ac:dyDescent="0.2">
      <c r="A439" s="215"/>
      <c r="B439" s="216"/>
      <c r="C439" s="216"/>
      <c r="D439" s="216"/>
      <c r="E439" s="216"/>
      <c r="F439" s="216"/>
      <c r="G439" s="216"/>
      <c r="H439" s="216"/>
      <c r="I439" s="216"/>
      <c r="J439" s="216"/>
      <c r="K439" s="216"/>
      <c r="L439" s="216"/>
      <c r="M439" s="216"/>
      <c r="N439" s="216"/>
      <c r="O439" s="345"/>
    </row>
    <row r="440" spans="1:15" s="346" customFormat="1" ht="14.25" x14ac:dyDescent="0.2">
      <c r="A440" s="339"/>
      <c r="B440" s="253"/>
      <c r="C440" s="253"/>
      <c r="D440" s="254"/>
      <c r="E440" s="254"/>
      <c r="F440" s="254"/>
      <c r="G440" s="254"/>
      <c r="H440" s="254"/>
      <c r="I440" s="254"/>
      <c r="J440" s="255"/>
      <c r="K440" s="255"/>
      <c r="L440" s="255"/>
      <c r="M440" s="211"/>
      <c r="N440" s="211"/>
      <c r="O440" s="345"/>
    </row>
    <row r="441" spans="1:15" s="346" customFormat="1" ht="14.25" x14ac:dyDescent="0.2">
      <c r="A441" s="242"/>
      <c r="B441" s="242"/>
      <c r="C441" s="242"/>
      <c r="D441" s="242"/>
      <c r="E441" s="242"/>
      <c r="F441" s="242"/>
      <c r="G441" s="242"/>
      <c r="H441" s="242"/>
      <c r="I441" s="242"/>
      <c r="J441" s="242"/>
      <c r="K441" s="242"/>
      <c r="L441" s="242"/>
      <c r="M441" s="242"/>
      <c r="N441" s="242"/>
      <c r="O441" s="345"/>
    </row>
    <row r="442" spans="1:15" s="346" customFormat="1" ht="14.25" x14ac:dyDescent="0.2">
      <c r="A442" s="243" t="s">
        <v>401</v>
      </c>
      <c r="B442" s="242"/>
      <c r="C442" s="242"/>
      <c r="D442" s="585" t="e">
        <f>IF(#REF!&lt;&gt;"",#REF!,"")</f>
        <v>#REF!</v>
      </c>
      <c r="E442" s="586"/>
      <c r="F442" s="586"/>
      <c r="G442" s="586"/>
      <c r="H442" s="586"/>
      <c r="I442" s="586"/>
      <c r="J442" s="586"/>
      <c r="K442" s="586"/>
      <c r="L442" s="586"/>
      <c r="M442" s="587"/>
      <c r="N442" s="242"/>
      <c r="O442" s="345"/>
    </row>
    <row r="443" spans="1:15" s="346" customFormat="1" ht="14.25" x14ac:dyDescent="0.2">
      <c r="A443" s="242"/>
      <c r="B443" s="242"/>
      <c r="C443" s="242"/>
      <c r="D443" s="242"/>
      <c r="E443" s="242"/>
      <c r="F443" s="242"/>
      <c r="G443" s="242"/>
      <c r="H443" s="242"/>
      <c r="I443" s="242"/>
      <c r="J443" s="242"/>
      <c r="K443" s="242"/>
      <c r="L443" s="242"/>
      <c r="M443" s="242"/>
      <c r="N443" s="242"/>
      <c r="O443" s="345"/>
    </row>
    <row r="444" spans="1:15" s="346" customFormat="1" ht="14.25" x14ac:dyDescent="0.2">
      <c r="A444" s="218"/>
      <c r="B444" s="218"/>
      <c r="C444" s="218"/>
      <c r="D444" s="218"/>
      <c r="E444" s="218"/>
      <c r="F444" s="218"/>
      <c r="G444" s="218"/>
      <c r="H444" s="218"/>
      <c r="I444" s="218"/>
      <c r="J444" s="218"/>
      <c r="K444" s="218"/>
      <c r="L444" s="218"/>
      <c r="M444" s="218"/>
      <c r="N444" s="218"/>
      <c r="O444" s="345"/>
    </row>
    <row r="445" spans="1:15" s="346" customFormat="1" ht="14.25" x14ac:dyDescent="0.2">
      <c r="A445" s="215" t="s">
        <v>13</v>
      </c>
      <c r="B445" s="588" t="e">
        <f>IF(#REF!&lt;&gt;"",#REF!,"")</f>
        <v>#REF!</v>
      </c>
      <c r="C445" s="588"/>
      <c r="D445" s="588"/>
      <c r="E445" s="588"/>
      <c r="F445" s="588"/>
      <c r="G445" s="588"/>
      <c r="H445" s="588"/>
      <c r="I445" s="588"/>
      <c r="J445" s="588"/>
      <c r="K445" s="588"/>
      <c r="L445" s="588"/>
      <c r="M445" s="588"/>
      <c r="N445" s="588"/>
      <c r="O445" s="345"/>
    </row>
    <row r="446" spans="1:15" s="346" customFormat="1" ht="14.25" x14ac:dyDescent="0.2">
      <c r="A446" s="215"/>
      <c r="B446" s="216"/>
      <c r="C446" s="216"/>
      <c r="D446" s="216"/>
      <c r="E446" s="216"/>
      <c r="F446" s="216"/>
      <c r="G446" s="216"/>
      <c r="H446" s="216"/>
      <c r="I446" s="216"/>
      <c r="J446" s="216"/>
      <c r="K446" s="216"/>
      <c r="L446" s="216"/>
      <c r="M446" s="216"/>
      <c r="N446" s="216"/>
      <c r="O446" s="345"/>
    </row>
    <row r="447" spans="1:15" ht="9.9499999999999993" customHeight="1" x14ac:dyDescent="0.2">
      <c r="A447" s="215"/>
      <c r="B447" s="216"/>
      <c r="C447" s="216"/>
      <c r="D447" s="216"/>
      <c r="E447" s="216"/>
      <c r="F447" s="216"/>
      <c r="G447" s="216"/>
      <c r="H447" s="216"/>
      <c r="I447" s="216"/>
      <c r="J447" s="216"/>
      <c r="K447" s="216"/>
      <c r="L447" s="216"/>
      <c r="M447" s="216"/>
      <c r="N447" s="216"/>
    </row>
    <row r="448" spans="1:15" x14ac:dyDescent="0.2">
      <c r="A448" s="225"/>
      <c r="B448" s="244"/>
      <c r="C448" s="216"/>
    </row>
    <row r="449" spans="1:14" ht="30" customHeight="1" thickBot="1" x14ac:dyDescent="0.25">
      <c r="E449" s="245">
        <v>2023</v>
      </c>
      <c r="F449" s="245">
        <v>2024</v>
      </c>
      <c r="G449" s="250"/>
      <c r="H449" s="250"/>
      <c r="I449" s="250"/>
      <c r="J449" s="234"/>
    </row>
    <row r="450" spans="1:14" ht="20.100000000000001" customHeight="1" thickTop="1" thickBot="1" x14ac:dyDescent="0.25">
      <c r="B450" s="728" t="s">
        <v>45</v>
      </c>
      <c r="C450" s="728"/>
      <c r="D450" s="728"/>
      <c r="E450" s="182" t="e">
        <f>IF(#REF!&gt;0,#REF!,"")</f>
        <v>#REF!</v>
      </c>
      <c r="F450" s="183" t="e">
        <f>IF(#REF!&gt;0,#REF!,"")</f>
        <v>#REF!</v>
      </c>
      <c r="G450" s="175" t="e">
        <f>SUM(E450:F450)</f>
        <v>#REF!</v>
      </c>
      <c r="H450" s="170"/>
      <c r="I450" s="170"/>
      <c r="J450" s="323"/>
    </row>
    <row r="451" spans="1:14" ht="20.100000000000001" customHeight="1" thickTop="1" thickBot="1" x14ac:dyDescent="0.25">
      <c r="A451" s="225"/>
      <c r="B451" s="728" t="s">
        <v>665</v>
      </c>
      <c r="C451" s="728"/>
      <c r="D451" s="729"/>
      <c r="E451" s="358" t="str">
        <f>IF('Fiche 6-1_2023'!H359&gt;0,'Fiche 6-1_2023'!H359,"")</f>
        <v/>
      </c>
      <c r="F451" s="194"/>
      <c r="G451" s="175">
        <f>SUM(E451:F451)</f>
        <v>0</v>
      </c>
      <c r="H451" s="234"/>
      <c r="I451" s="234"/>
      <c r="J451" s="323"/>
    </row>
    <row r="452" spans="1:14" ht="20.100000000000001" customHeight="1" thickTop="1" x14ac:dyDescent="0.2">
      <c r="A452" s="225"/>
      <c r="B452" s="255"/>
      <c r="C452" s="234"/>
      <c r="D452" s="333"/>
      <c r="E452" s="165"/>
      <c r="F452" s="234"/>
      <c r="G452" s="249"/>
    </row>
    <row r="453" spans="1:14" ht="20.100000000000001" customHeight="1" x14ac:dyDescent="0.2">
      <c r="A453" s="225"/>
      <c r="B453" s="255"/>
      <c r="C453" s="234"/>
      <c r="D453" s="333"/>
      <c r="E453" s="165"/>
      <c r="F453" s="234"/>
      <c r="G453" s="249"/>
    </row>
    <row r="454" spans="1:14" ht="20.100000000000001" customHeight="1" thickBot="1" x14ac:dyDescent="0.25">
      <c r="A454" s="324" t="s">
        <v>199</v>
      </c>
      <c r="B454" s="255"/>
      <c r="C454" s="234"/>
      <c r="D454" s="234"/>
      <c r="E454" s="234"/>
      <c r="F454" s="234"/>
    </row>
    <row r="455" spans="1:14" ht="30" customHeight="1" thickTop="1" x14ac:dyDescent="0.2">
      <c r="A455" s="247"/>
      <c r="B455" s="589"/>
      <c r="C455" s="590"/>
      <c r="D455" s="590"/>
      <c r="E455" s="590"/>
      <c r="F455" s="590"/>
      <c r="G455" s="590"/>
      <c r="H455" s="590"/>
      <c r="I455" s="590"/>
      <c r="J455" s="590"/>
      <c r="K455" s="590"/>
      <c r="L455" s="590"/>
      <c r="M455" s="590"/>
      <c r="N455" s="591"/>
    </row>
    <row r="456" spans="1:14" ht="30" customHeight="1" x14ac:dyDescent="0.2">
      <c r="B456" s="592"/>
      <c r="C456" s="593"/>
      <c r="D456" s="593"/>
      <c r="E456" s="593"/>
      <c r="F456" s="593"/>
      <c r="G456" s="593"/>
      <c r="H456" s="593"/>
      <c r="I456" s="593"/>
      <c r="J456" s="593"/>
      <c r="K456" s="593"/>
      <c r="L456" s="593"/>
      <c r="M456" s="593"/>
      <c r="N456" s="594"/>
    </row>
    <row r="457" spans="1:14" ht="30" customHeight="1" thickBot="1" x14ac:dyDescent="0.25">
      <c r="B457" s="595"/>
      <c r="C457" s="596"/>
      <c r="D457" s="596"/>
      <c r="E457" s="596"/>
      <c r="F457" s="596"/>
      <c r="G457" s="596"/>
      <c r="H457" s="596"/>
      <c r="I457" s="596"/>
      <c r="J457" s="596"/>
      <c r="K457" s="596"/>
      <c r="L457" s="596"/>
      <c r="M457" s="596"/>
      <c r="N457" s="597"/>
    </row>
    <row r="458" spans="1:14" ht="9.9499999999999993" customHeight="1" thickTop="1" thickBot="1" x14ac:dyDescent="0.25">
      <c r="B458" s="248"/>
      <c r="C458" s="248"/>
      <c r="D458" s="248"/>
      <c r="E458" s="248"/>
      <c r="F458" s="248"/>
      <c r="G458" s="248"/>
      <c r="H458" s="248"/>
      <c r="I458" s="248"/>
      <c r="J458" s="248"/>
      <c r="K458" s="248"/>
      <c r="L458" s="248"/>
      <c r="M458" s="248"/>
      <c r="N458" s="248"/>
    </row>
    <row r="459" spans="1:14" ht="20.100000000000001" customHeight="1" thickTop="1" thickBot="1" x14ac:dyDescent="0.25">
      <c r="A459" s="215" t="s">
        <v>14</v>
      </c>
      <c r="D459" s="334" t="e">
        <f>IF(#REF!&lt;&gt;"",#REF!,"")</f>
        <v>#REF!</v>
      </c>
      <c r="G459" s="215" t="s">
        <v>15</v>
      </c>
      <c r="I459" s="21"/>
    </row>
    <row r="460" spans="1:14" ht="9.9499999999999993" customHeight="1" thickTop="1" x14ac:dyDescent="0.2"/>
    <row r="461" spans="1:14" ht="13.5" thickBot="1" x14ac:dyDescent="0.25">
      <c r="A461" s="225" t="s">
        <v>16</v>
      </c>
    </row>
    <row r="462" spans="1:14" ht="35.1" customHeight="1" thickTop="1" x14ac:dyDescent="0.2">
      <c r="B462" s="589"/>
      <c r="C462" s="590"/>
      <c r="D462" s="590"/>
      <c r="E462" s="590"/>
      <c r="F462" s="590"/>
      <c r="G462" s="590"/>
      <c r="H462" s="590"/>
      <c r="I462" s="590"/>
      <c r="J462" s="590"/>
      <c r="K462" s="590"/>
      <c r="L462" s="590"/>
      <c r="M462" s="590"/>
      <c r="N462" s="591"/>
    </row>
    <row r="463" spans="1:14" ht="35.1" customHeight="1" x14ac:dyDescent="0.2">
      <c r="B463" s="592"/>
      <c r="C463" s="593"/>
      <c r="D463" s="593"/>
      <c r="E463" s="593"/>
      <c r="F463" s="593"/>
      <c r="G463" s="593"/>
      <c r="H463" s="593"/>
      <c r="I463" s="593"/>
      <c r="J463" s="593"/>
      <c r="K463" s="593"/>
      <c r="L463" s="593"/>
      <c r="M463" s="593"/>
      <c r="N463" s="594"/>
    </row>
    <row r="464" spans="1:14" s="219" customFormat="1" ht="35.1" customHeight="1" thickBot="1" x14ac:dyDescent="0.3">
      <c r="B464" s="595"/>
      <c r="C464" s="596"/>
      <c r="D464" s="596"/>
      <c r="E464" s="596"/>
      <c r="F464" s="596"/>
      <c r="G464" s="596"/>
      <c r="H464" s="596"/>
      <c r="I464" s="596"/>
      <c r="J464" s="596"/>
      <c r="K464" s="596"/>
      <c r="L464" s="596"/>
      <c r="M464" s="596"/>
      <c r="N464" s="597"/>
    </row>
    <row r="465" spans="1:14" s="241" customFormat="1" ht="9.9499999999999993" customHeight="1" thickTop="1" x14ac:dyDescent="0.25">
      <c r="B465" s="235"/>
      <c r="C465" s="235"/>
      <c r="D465" s="235"/>
      <c r="E465" s="235"/>
      <c r="F465" s="235"/>
      <c r="G465" s="235"/>
      <c r="H465" s="235"/>
      <c r="I465" s="235"/>
      <c r="J465" s="235"/>
      <c r="K465" s="235"/>
      <c r="L465" s="235"/>
      <c r="M465" s="235"/>
      <c r="N465" s="235"/>
    </row>
    <row r="466" spans="1:14" s="241" customFormat="1" ht="20.100000000000001" customHeight="1" thickBot="1" x14ac:dyDescent="0.3">
      <c r="A466" s="224" t="s">
        <v>239</v>
      </c>
      <c r="B466" s="235"/>
      <c r="C466" s="235"/>
      <c r="D466" s="235"/>
      <c r="E466" s="235"/>
      <c r="F466" s="235"/>
      <c r="G466" s="235"/>
      <c r="H466" s="235"/>
      <c r="I466" s="235"/>
      <c r="J466" s="235"/>
      <c r="K466" s="235"/>
      <c r="L466" s="235"/>
      <c r="M466" s="235"/>
      <c r="N466" s="235"/>
    </row>
    <row r="467" spans="1:14" s="241" customFormat="1" ht="35.1" customHeight="1" thickTop="1" x14ac:dyDescent="0.25">
      <c r="B467" s="589"/>
      <c r="C467" s="590"/>
      <c r="D467" s="590"/>
      <c r="E467" s="590"/>
      <c r="F467" s="590"/>
      <c r="G467" s="590"/>
      <c r="H467" s="590"/>
      <c r="I467" s="590"/>
      <c r="J467" s="590"/>
      <c r="K467" s="590"/>
      <c r="L467" s="590"/>
      <c r="M467" s="590"/>
      <c r="N467" s="591"/>
    </row>
    <row r="468" spans="1:14" s="241" customFormat="1" ht="35.1" customHeight="1" x14ac:dyDescent="0.25">
      <c r="B468" s="592"/>
      <c r="C468" s="593"/>
      <c r="D468" s="593"/>
      <c r="E468" s="593"/>
      <c r="F468" s="593"/>
      <c r="G468" s="593"/>
      <c r="H468" s="593"/>
      <c r="I468" s="593"/>
      <c r="J468" s="593"/>
      <c r="K468" s="593"/>
      <c r="L468" s="593"/>
      <c r="M468" s="593"/>
      <c r="N468" s="594"/>
    </row>
    <row r="469" spans="1:14" s="241" customFormat="1" ht="35.1" customHeight="1" thickBot="1" x14ac:dyDescent="0.3">
      <c r="B469" s="595"/>
      <c r="C469" s="596"/>
      <c r="D469" s="596"/>
      <c r="E469" s="596"/>
      <c r="F469" s="596"/>
      <c r="G469" s="596"/>
      <c r="H469" s="596"/>
      <c r="I469" s="596"/>
      <c r="J469" s="596"/>
      <c r="K469" s="596"/>
      <c r="L469" s="596"/>
      <c r="M469" s="596"/>
      <c r="N469" s="597"/>
    </row>
    <row r="470" spans="1:14" s="241" customFormat="1" ht="9.9499999999999993" customHeight="1" thickTop="1" x14ac:dyDescent="0.25">
      <c r="B470" s="235"/>
      <c r="C470" s="235"/>
      <c r="D470" s="235"/>
      <c r="E470" s="235"/>
      <c r="F470" s="235"/>
      <c r="G470" s="235"/>
      <c r="H470" s="235"/>
      <c r="I470" s="235"/>
      <c r="J470" s="235"/>
      <c r="K470" s="235"/>
      <c r="L470" s="235"/>
      <c r="M470" s="235"/>
      <c r="N470" s="235"/>
    </row>
    <row r="471" spans="1:14" s="241" customFormat="1" ht="9.9499999999999993" customHeight="1" x14ac:dyDescent="0.25">
      <c r="B471" s="235"/>
      <c r="C471" s="235"/>
      <c r="D471" s="235"/>
      <c r="E471" s="235"/>
      <c r="F471" s="235"/>
      <c r="G471" s="235"/>
      <c r="H471" s="235"/>
      <c r="I471" s="235"/>
      <c r="J471" s="235"/>
      <c r="K471" s="235"/>
      <c r="L471" s="235"/>
      <c r="M471" s="235"/>
      <c r="N471" s="235"/>
    </row>
    <row r="472" spans="1:14" s="241" customFormat="1" ht="20.100000000000001" customHeight="1" x14ac:dyDescent="0.25">
      <c r="A472" s="224" t="s">
        <v>200</v>
      </c>
      <c r="B472" s="235"/>
      <c r="C472" s="235"/>
      <c r="D472" s="235"/>
      <c r="E472" s="335"/>
      <c r="F472" s="323"/>
      <c r="G472" s="235"/>
      <c r="H472" s="335"/>
      <c r="I472" s="235"/>
      <c r="J472" s="336"/>
      <c r="K472" s="246"/>
      <c r="L472" s="727"/>
      <c r="M472" s="727"/>
      <c r="N472" s="246"/>
    </row>
    <row r="473" spans="1:14" s="241" customFormat="1" ht="9.75" customHeight="1" x14ac:dyDescent="0.25">
      <c r="B473" s="235"/>
      <c r="C473" s="235"/>
      <c r="D473" s="235"/>
      <c r="E473" s="235"/>
      <c r="F473" s="235"/>
      <c r="G473" s="235"/>
      <c r="H473" s="235"/>
      <c r="I473" s="235"/>
      <c r="J473" s="235"/>
      <c r="K473" s="235"/>
      <c r="L473" s="235"/>
      <c r="M473" s="235"/>
      <c r="N473" s="235"/>
    </row>
    <row r="474" spans="1:14" s="241" customFormat="1" ht="20.100000000000001" customHeight="1" thickBot="1" x14ac:dyDescent="0.3">
      <c r="B474" s="235"/>
      <c r="C474" s="245">
        <v>2023</v>
      </c>
      <c r="D474" s="245">
        <v>2024</v>
      </c>
      <c r="E474" s="250"/>
      <c r="F474" s="250"/>
      <c r="G474" s="250"/>
      <c r="H474" s="235"/>
      <c r="I474" s="235"/>
      <c r="J474" s="235"/>
      <c r="K474" s="235"/>
      <c r="L474" s="235"/>
      <c r="M474" s="235"/>
      <c r="N474" s="235"/>
    </row>
    <row r="475" spans="1:14" s="241" customFormat="1" ht="20.100000000000001" customHeight="1" thickTop="1" thickBot="1" x14ac:dyDescent="0.3">
      <c r="B475" s="360" t="s">
        <v>198</v>
      </c>
      <c r="C475" s="182" t="e">
        <f>IF(#REF!&gt;0,#REF!,"")</f>
        <v>#REF!</v>
      </c>
      <c r="D475" s="183" t="e">
        <f>IF(#REF!&gt;0,#REF!,"")</f>
        <v>#REF!</v>
      </c>
      <c r="E475" s="175" t="e">
        <f>SUM(C475:D475)</f>
        <v>#REF!</v>
      </c>
      <c r="F475" s="171"/>
      <c r="G475" s="171"/>
      <c r="H475" s="369"/>
      <c r="I475" s="235"/>
      <c r="J475" s="235"/>
      <c r="K475" s="235"/>
      <c r="L475" s="235"/>
      <c r="M475" s="235"/>
      <c r="N475" s="235"/>
    </row>
    <row r="476" spans="1:14" s="241" customFormat="1" ht="20.100000000000001" customHeight="1" thickTop="1" thickBot="1" x14ac:dyDescent="0.3">
      <c r="B476" s="360" t="s">
        <v>667</v>
      </c>
      <c r="C476" s="182" t="str">
        <f>IF('Fiche 6-1_2023'!I378&gt;0,'Fiche 6-1_2023'!I378,"")</f>
        <v/>
      </c>
      <c r="D476" s="198"/>
      <c r="E476" s="175">
        <f t="shared" ref="E476:E478" si="5">SUM(C476:D476)</f>
        <v>0</v>
      </c>
      <c r="F476" s="171"/>
      <c r="G476" s="171"/>
      <c r="H476" s="369"/>
      <c r="I476" s="235"/>
      <c r="J476" s="235"/>
      <c r="K476" s="235"/>
      <c r="L476" s="235"/>
      <c r="M476" s="235"/>
      <c r="N476" s="235"/>
    </row>
    <row r="477" spans="1:14" s="241" customFormat="1" ht="20.100000000000001" customHeight="1" thickTop="1" thickBot="1" x14ac:dyDescent="0.3">
      <c r="B477" s="362" t="s">
        <v>265</v>
      </c>
      <c r="C477" s="182" t="str">
        <f>IF('Fiche 6-1_2023'!K378&gt;0,'Fiche 6-1_2023'!K378,"")</f>
        <v/>
      </c>
      <c r="D477" s="199"/>
      <c r="E477" s="175">
        <f t="shared" si="5"/>
        <v>0</v>
      </c>
      <c r="F477" s="171"/>
      <c r="G477" s="171"/>
      <c r="H477" s="369"/>
      <c r="I477" s="235"/>
      <c r="J477" s="235"/>
      <c r="K477" s="235"/>
      <c r="L477" s="235"/>
      <c r="M477" s="235"/>
      <c r="N477" s="235"/>
    </row>
    <row r="478" spans="1:14" s="241" customFormat="1" ht="37.5" customHeight="1" thickTop="1" thickBot="1" x14ac:dyDescent="0.3">
      <c r="B478" s="363" t="s">
        <v>266</v>
      </c>
      <c r="C478" s="182" t="str">
        <f>IF('Fiche 6-1_2023'!N378&gt;0,'Fiche 6-1_2023'!N378,"")</f>
        <v/>
      </c>
      <c r="D478" s="199"/>
      <c r="E478" s="175">
        <f t="shared" si="5"/>
        <v>0</v>
      </c>
      <c r="F478" s="171"/>
      <c r="G478" s="171"/>
      <c r="H478" s="369"/>
      <c r="I478" s="235"/>
      <c r="J478" s="235"/>
      <c r="K478" s="235"/>
      <c r="L478" s="235"/>
      <c r="M478" s="235"/>
      <c r="N478" s="235"/>
    </row>
    <row r="479" spans="1:14" s="241" customFormat="1" ht="9.9499999999999993" customHeight="1" thickTop="1" x14ac:dyDescent="0.25">
      <c r="B479" s="235"/>
      <c r="C479" s="235"/>
      <c r="D479" s="235"/>
      <c r="E479" s="235"/>
      <c r="F479" s="235"/>
      <c r="G479" s="235"/>
      <c r="H479" s="235"/>
      <c r="I479" s="235"/>
      <c r="J479" s="235"/>
      <c r="K479" s="235"/>
      <c r="L479" s="235"/>
      <c r="M479" s="235"/>
      <c r="N479" s="235"/>
    </row>
    <row r="480" spans="1:14" s="241" customFormat="1" ht="9.9499999999999993" customHeight="1" x14ac:dyDescent="0.25">
      <c r="B480" s="235"/>
      <c r="C480" s="235"/>
      <c r="D480" s="235"/>
      <c r="E480" s="235"/>
      <c r="F480" s="235"/>
      <c r="G480" s="235"/>
      <c r="H480" s="235"/>
      <c r="I480" s="235"/>
      <c r="J480" s="235"/>
      <c r="K480" s="235"/>
      <c r="L480" s="235"/>
      <c r="M480" s="235"/>
      <c r="N480" s="235"/>
    </row>
    <row r="481" spans="1:14" s="241" customFormat="1" ht="20.100000000000001" customHeight="1" thickBot="1" x14ac:dyDescent="0.3">
      <c r="A481" s="337" t="s">
        <v>202</v>
      </c>
      <c r="B481" s="251"/>
      <c r="C481" s="251"/>
      <c r="D481" s="251"/>
      <c r="E481" s="251"/>
      <c r="F481" s="251"/>
      <c r="G481" s="251"/>
      <c r="H481" s="251"/>
      <c r="I481" s="251"/>
      <c r="J481" s="251"/>
      <c r="K481" s="235"/>
      <c r="L481" s="235"/>
      <c r="M481" s="235"/>
      <c r="N481" s="235"/>
    </row>
    <row r="482" spans="1:14" s="241" customFormat="1" ht="35.1" customHeight="1" thickTop="1" x14ac:dyDescent="0.25">
      <c r="A482" s="251"/>
      <c r="B482" s="589"/>
      <c r="C482" s="590"/>
      <c r="D482" s="590"/>
      <c r="E482" s="590"/>
      <c r="F482" s="590"/>
      <c r="G482" s="590"/>
      <c r="H482" s="590"/>
      <c r="I482" s="590"/>
      <c r="J482" s="590"/>
      <c r="K482" s="590"/>
      <c r="L482" s="590"/>
      <c r="M482" s="590"/>
      <c r="N482" s="591"/>
    </row>
    <row r="483" spans="1:14" s="241" customFormat="1" ht="35.1" customHeight="1" x14ac:dyDescent="0.25">
      <c r="A483" s="251"/>
      <c r="B483" s="592"/>
      <c r="C483" s="593"/>
      <c r="D483" s="593"/>
      <c r="E483" s="593"/>
      <c r="F483" s="593"/>
      <c r="G483" s="593"/>
      <c r="H483" s="593"/>
      <c r="I483" s="593"/>
      <c r="J483" s="593"/>
      <c r="K483" s="593"/>
      <c r="L483" s="593"/>
      <c r="M483" s="593"/>
      <c r="N483" s="594"/>
    </row>
    <row r="484" spans="1:14" ht="35.1" customHeight="1" thickBot="1" x14ac:dyDescent="0.25">
      <c r="A484" s="251"/>
      <c r="B484" s="595"/>
      <c r="C484" s="596"/>
      <c r="D484" s="596"/>
      <c r="E484" s="596"/>
      <c r="F484" s="596"/>
      <c r="G484" s="596"/>
      <c r="H484" s="596"/>
      <c r="I484" s="596"/>
      <c r="J484" s="596"/>
      <c r="K484" s="596"/>
      <c r="L484" s="596"/>
      <c r="M484" s="596"/>
      <c r="N484" s="597"/>
    </row>
    <row r="485" spans="1:14" s="240" customFormat="1" ht="20.100000000000001" customHeight="1" thickTop="1" x14ac:dyDescent="0.2">
      <c r="A485" s="251"/>
      <c r="B485" s="251"/>
      <c r="C485" s="251"/>
      <c r="D485" s="251"/>
      <c r="E485" s="251"/>
      <c r="F485" s="251"/>
      <c r="G485" s="251"/>
      <c r="H485" s="251"/>
      <c r="I485" s="251"/>
      <c r="J485" s="251"/>
      <c r="K485" s="211"/>
      <c r="L485" s="211"/>
      <c r="M485" s="211"/>
      <c r="N485" s="211"/>
    </row>
    <row r="486" spans="1:14" s="240" customFormat="1" ht="20.100000000000001" customHeight="1" x14ac:dyDescent="0.2">
      <c r="A486" s="224" t="s">
        <v>255</v>
      </c>
      <c r="B486" s="211"/>
      <c r="C486" s="211"/>
      <c r="D486" s="211"/>
      <c r="E486" s="211"/>
      <c r="F486" s="211"/>
      <c r="G486" s="211"/>
      <c r="H486" s="211"/>
      <c r="I486" s="211"/>
      <c r="J486" s="211"/>
      <c r="K486" s="211"/>
      <c r="L486" s="211"/>
      <c r="M486" s="211"/>
      <c r="N486" s="211"/>
    </row>
    <row r="487" spans="1:14" s="240" customFormat="1" ht="9.9499999999999993" customHeight="1" x14ac:dyDescent="0.2">
      <c r="A487" s="211"/>
      <c r="B487" s="211"/>
      <c r="C487" s="211"/>
      <c r="D487" s="211"/>
      <c r="E487" s="211"/>
      <c r="F487" s="211"/>
      <c r="G487" s="211"/>
      <c r="H487" s="211"/>
      <c r="I487" s="211"/>
      <c r="J487" s="211"/>
      <c r="K487" s="211"/>
      <c r="L487" s="211"/>
      <c r="M487" s="211"/>
      <c r="N487" s="211"/>
    </row>
    <row r="488" spans="1:14" s="240" customFormat="1" ht="29.25" customHeight="1" thickBot="1" x14ac:dyDescent="0.25">
      <c r="A488" s="211"/>
      <c r="B488" s="251"/>
      <c r="C488" s="251"/>
      <c r="D488" s="598" t="s">
        <v>249</v>
      </c>
      <c r="E488" s="598"/>
      <c r="F488" s="598" t="s">
        <v>254</v>
      </c>
      <c r="G488" s="598"/>
      <c r="H488" s="598" t="s">
        <v>250</v>
      </c>
      <c r="I488" s="598"/>
      <c r="J488" s="662" t="s">
        <v>191</v>
      </c>
      <c r="K488" s="663"/>
      <c r="L488" s="663"/>
      <c r="M488" s="663"/>
      <c r="N488" s="664"/>
    </row>
    <row r="489" spans="1:14" s="240" customFormat="1" ht="35.1" customHeight="1" thickTop="1" thickBot="1" x14ac:dyDescent="0.25">
      <c r="A489" s="211"/>
      <c r="B489" s="599"/>
      <c r="C489" s="599"/>
      <c r="D489" s="724" t="e">
        <f>IF(#REF!&lt;&gt;"",#REF!,"")</f>
        <v>#REF!</v>
      </c>
      <c r="E489" s="725"/>
      <c r="F489" s="724" t="e">
        <f>IF(#REF!&lt;&gt;"",#REF!,"")</f>
        <v>#REF!</v>
      </c>
      <c r="G489" s="725"/>
      <c r="H489" s="668"/>
      <c r="I489" s="726"/>
      <c r="J489" s="642"/>
      <c r="K489" s="643"/>
      <c r="L489" s="643"/>
      <c r="M489" s="643"/>
      <c r="N489" s="644"/>
    </row>
    <row r="490" spans="1:14" s="240" customFormat="1" ht="35.1" customHeight="1" thickTop="1" thickBot="1" x14ac:dyDescent="0.25">
      <c r="A490" s="211"/>
      <c r="B490" s="599"/>
      <c r="C490" s="600"/>
      <c r="D490" s="724" t="e">
        <f>IF(#REF!&lt;&gt;"",#REF!,"")</f>
        <v>#REF!</v>
      </c>
      <c r="E490" s="725"/>
      <c r="F490" s="724" t="e">
        <f>IF(#REF!&lt;&gt;"",#REF!,"")</f>
        <v>#REF!</v>
      </c>
      <c r="G490" s="725"/>
      <c r="H490" s="668"/>
      <c r="I490" s="726"/>
      <c r="J490" s="642"/>
      <c r="K490" s="643"/>
      <c r="L490" s="643"/>
      <c r="M490" s="643"/>
      <c r="N490" s="644"/>
    </row>
    <row r="491" spans="1:14" s="240" customFormat="1" ht="35.1" customHeight="1" thickTop="1" thickBot="1" x14ac:dyDescent="0.25">
      <c r="A491" s="211"/>
      <c r="B491" s="599"/>
      <c r="C491" s="600"/>
      <c r="D491" s="724" t="e">
        <f>IF(#REF!&lt;&gt;"",#REF!,"")</f>
        <v>#REF!</v>
      </c>
      <c r="E491" s="725"/>
      <c r="F491" s="724" t="e">
        <f>IF(#REF!&lt;&gt;"",#REF!,"")</f>
        <v>#REF!</v>
      </c>
      <c r="G491" s="725"/>
      <c r="H491" s="668"/>
      <c r="I491" s="726"/>
      <c r="J491" s="642"/>
      <c r="K491" s="643"/>
      <c r="L491" s="643"/>
      <c r="M491" s="643"/>
      <c r="N491" s="644"/>
    </row>
    <row r="492" spans="1:14" s="234" customFormat="1" ht="9" customHeight="1" thickTop="1" x14ac:dyDescent="0.2">
      <c r="A492" s="211"/>
      <c r="B492" s="235"/>
      <c r="C492" s="338"/>
      <c r="D492" s="232"/>
      <c r="E492" s="232"/>
      <c r="F492" s="232"/>
      <c r="G492" s="232"/>
      <c r="H492" s="232"/>
      <c r="I492" s="232"/>
      <c r="J492" s="232"/>
      <c r="K492" s="232"/>
      <c r="L492" s="255"/>
      <c r="M492" s="211"/>
      <c r="N492" s="211"/>
    </row>
    <row r="493" spans="1:14" s="240" customFormat="1" ht="9.9499999999999993" customHeight="1" x14ac:dyDescent="0.2">
      <c r="A493" s="339" t="s">
        <v>247</v>
      </c>
      <c r="B493" s="253"/>
      <c r="C493" s="253"/>
      <c r="D493" s="254"/>
      <c r="E493" s="254"/>
      <c r="F493" s="254"/>
      <c r="G493" s="254"/>
      <c r="H493" s="254"/>
      <c r="I493" s="254"/>
      <c r="J493" s="255"/>
      <c r="K493" s="255"/>
      <c r="L493" s="255"/>
      <c r="M493" s="211"/>
      <c r="N493" s="211"/>
    </row>
    <row r="494" spans="1:14" s="240" customFormat="1" ht="9.9499999999999993" customHeight="1" x14ac:dyDescent="0.2">
      <c r="A494" s="211"/>
      <c r="B494" s="253"/>
      <c r="C494" s="253"/>
      <c r="D494" s="254"/>
      <c r="E494" s="254"/>
      <c r="F494" s="254"/>
      <c r="G494" s="254"/>
      <c r="H494" s="254"/>
      <c r="I494" s="254"/>
      <c r="J494" s="255"/>
      <c r="K494" s="255"/>
      <c r="L494" s="255"/>
      <c r="M494" s="211"/>
      <c r="N494" s="211"/>
    </row>
    <row r="495" spans="1:14" s="240" customFormat="1" ht="9.9499999999999993" customHeight="1" x14ac:dyDescent="0.2">
      <c r="A495" s="211"/>
      <c r="B495" s="253"/>
      <c r="C495" s="253"/>
      <c r="D495" s="254"/>
      <c r="E495" s="254"/>
      <c r="F495" s="254"/>
      <c r="G495" s="254"/>
      <c r="H495" s="254"/>
      <c r="I495" s="254"/>
      <c r="J495" s="255"/>
      <c r="K495" s="255"/>
      <c r="L495" s="255"/>
      <c r="M495" s="211"/>
      <c r="N495" s="211"/>
    </row>
    <row r="496" spans="1:14" s="241" customFormat="1" ht="20.100000000000001" customHeight="1" x14ac:dyDescent="0.25">
      <c r="A496" s="215" t="s">
        <v>273</v>
      </c>
      <c r="B496" s="232"/>
      <c r="C496" s="232"/>
      <c r="D496" s="235"/>
      <c r="E496" s="335" t="e">
        <f>IF(#REF!&gt;0,#REF!,"")</f>
        <v>#REF!</v>
      </c>
      <c r="F496" s="323"/>
      <c r="G496" s="235"/>
      <c r="H496" s="335"/>
      <c r="I496" s="235"/>
      <c r="J496" s="336"/>
      <c r="K496" s="168"/>
      <c r="L496" s="232"/>
      <c r="M496" s="232"/>
      <c r="N496" s="232"/>
    </row>
    <row r="497" spans="1:15" s="241" customFormat="1" ht="20.100000000000001" customHeight="1" x14ac:dyDescent="0.25">
      <c r="A497" s="215"/>
      <c r="B497" s="232"/>
      <c r="C497" s="232"/>
      <c r="D497" s="232"/>
      <c r="E497" s="168"/>
      <c r="F497" s="232"/>
      <c r="G497" s="215"/>
      <c r="H497" s="232"/>
      <c r="I497" s="232"/>
      <c r="J497" s="336"/>
      <c r="K497" s="168"/>
      <c r="L497" s="232"/>
      <c r="M497" s="232"/>
      <c r="N497" s="232"/>
    </row>
    <row r="498" spans="1:15" s="241" customFormat="1" ht="20.100000000000001" customHeight="1" thickBot="1" x14ac:dyDescent="0.3">
      <c r="A498" s="215"/>
      <c r="B498" s="235"/>
      <c r="C498" s="245">
        <v>2023</v>
      </c>
      <c r="D498" s="245">
        <v>2024</v>
      </c>
      <c r="E498" s="250"/>
      <c r="F498" s="250"/>
      <c r="G498" s="250"/>
      <c r="H498" s="232"/>
      <c r="I498" s="232"/>
      <c r="J498" s="336"/>
      <c r="K498" s="168"/>
      <c r="L498" s="232"/>
      <c r="M498" s="232"/>
      <c r="N498" s="232"/>
    </row>
    <row r="499" spans="1:15" s="241" customFormat="1" ht="20.100000000000001" customHeight="1" thickTop="1" thickBot="1" x14ac:dyDescent="0.3">
      <c r="A499" s="215"/>
      <c r="B499" s="364" t="s">
        <v>198</v>
      </c>
      <c r="C499" s="179" t="e">
        <f>IF(#REF!&gt;0,#REF!,"")</f>
        <v>#REF!</v>
      </c>
      <c r="D499" s="180" t="e">
        <f>IF(#REF!&gt;0,#REF!,"")</f>
        <v>#REF!</v>
      </c>
      <c r="E499" s="168" t="e">
        <f>SUM(C499:D499)</f>
        <v>#REF!</v>
      </c>
      <c r="F499" s="171"/>
      <c r="G499" s="171"/>
      <c r="H499" s="171"/>
      <c r="I499" s="232"/>
      <c r="J499" s="336"/>
      <c r="K499" s="168"/>
      <c r="L499" s="232"/>
      <c r="M499" s="232"/>
      <c r="N499" s="232"/>
    </row>
    <row r="500" spans="1:15" s="241" customFormat="1" ht="20.100000000000001" customHeight="1" thickTop="1" thickBot="1" x14ac:dyDescent="0.3">
      <c r="A500" s="215"/>
      <c r="B500" s="364" t="s">
        <v>667</v>
      </c>
      <c r="C500" s="179" t="str">
        <f>IF('Fiche 6-1_2023'!J394&gt;0,'Fiche 6-1_2023'!J394,"")</f>
        <v/>
      </c>
      <c r="D500" s="181"/>
      <c r="E500" s="168">
        <f>SUM(C500:D500)</f>
        <v>0</v>
      </c>
      <c r="F500" s="171"/>
      <c r="G500" s="171"/>
      <c r="H500" s="171"/>
      <c r="I500" s="232"/>
      <c r="J500" s="336"/>
      <c r="K500" s="168"/>
      <c r="L500" s="232"/>
      <c r="M500" s="232"/>
      <c r="N500" s="232"/>
    </row>
    <row r="501" spans="1:15" s="241" customFormat="1" ht="20.100000000000001" customHeight="1" thickTop="1" x14ac:dyDescent="0.25">
      <c r="A501" s="215"/>
      <c r="B501" s="232"/>
      <c r="C501" s="232"/>
      <c r="D501" s="232"/>
      <c r="E501" s="232"/>
      <c r="F501" s="232"/>
      <c r="G501" s="215"/>
      <c r="H501" s="232"/>
      <c r="I501" s="232"/>
      <c r="J501" s="336"/>
      <c r="K501" s="168"/>
      <c r="L501" s="232"/>
      <c r="M501" s="232"/>
      <c r="N501" s="232"/>
    </row>
    <row r="502" spans="1:15" ht="9.9499999999999993" customHeight="1" thickBot="1" x14ac:dyDescent="0.25"/>
    <row r="503" spans="1:15" s="240" customFormat="1" ht="20.100000000000001" hidden="1" customHeight="1" x14ac:dyDescent="0.2">
      <c r="A503" s="224" t="s">
        <v>231</v>
      </c>
      <c r="B503" s="211"/>
      <c r="C503" s="211"/>
      <c r="D503" s="211"/>
      <c r="E503" s="211"/>
      <c r="F503" s="211"/>
      <c r="G503" s="211"/>
      <c r="H503" s="211"/>
      <c r="I503" s="211"/>
      <c r="J503" s="211"/>
      <c r="K503" s="211"/>
      <c r="L503" s="211"/>
      <c r="M503" s="211"/>
      <c r="N503" s="211"/>
    </row>
    <row r="504" spans="1:15" s="240" customFormat="1" ht="20.100000000000001" hidden="1" customHeight="1" x14ac:dyDescent="0.2">
      <c r="A504" s="340"/>
      <c r="B504" s="688"/>
      <c r="C504" s="602"/>
      <c r="D504" s="602"/>
      <c r="E504" s="602"/>
      <c r="F504" s="602"/>
      <c r="G504" s="602"/>
      <c r="H504" s="602"/>
      <c r="I504" s="602"/>
      <c r="J504" s="603"/>
      <c r="K504" s="211"/>
      <c r="L504" s="211"/>
      <c r="M504" s="211"/>
      <c r="N504" s="211"/>
    </row>
    <row r="505" spans="1:15" s="240" customFormat="1" ht="20.100000000000001" hidden="1" customHeight="1" x14ac:dyDescent="0.2">
      <c r="A505" s="211"/>
      <c r="B505" s="211"/>
      <c r="C505" s="211"/>
      <c r="D505" s="211"/>
      <c r="E505" s="211"/>
      <c r="F505" s="211"/>
      <c r="G505" s="211"/>
      <c r="H505" s="211"/>
      <c r="I505" s="211"/>
      <c r="J505" s="211"/>
      <c r="K505" s="211"/>
      <c r="L505" s="211"/>
      <c r="M505" s="211"/>
      <c r="N505" s="211"/>
    </row>
    <row r="506" spans="1:15" s="240" customFormat="1" ht="35.1" customHeight="1" thickTop="1" x14ac:dyDescent="0.2">
      <c r="A506" s="215" t="s">
        <v>274</v>
      </c>
      <c r="B506" s="215"/>
      <c r="C506" s="215"/>
      <c r="D506" s="211"/>
      <c r="E506" s="689"/>
      <c r="F506" s="690"/>
      <c r="G506" s="690"/>
      <c r="H506" s="690"/>
      <c r="I506" s="690"/>
      <c r="J506" s="690"/>
      <c r="K506" s="690"/>
      <c r="L506" s="690"/>
      <c r="M506" s="690"/>
      <c r="N506" s="691"/>
    </row>
    <row r="507" spans="1:15" s="240" customFormat="1" ht="35.1" customHeight="1" x14ac:dyDescent="0.2">
      <c r="A507" s="211"/>
      <c r="B507" s="211"/>
      <c r="C507" s="211"/>
      <c r="D507" s="211"/>
      <c r="E507" s="692"/>
      <c r="F507" s="693"/>
      <c r="G507" s="693"/>
      <c r="H507" s="693"/>
      <c r="I507" s="693"/>
      <c r="J507" s="693"/>
      <c r="K507" s="693"/>
      <c r="L507" s="693"/>
      <c r="M507" s="693"/>
      <c r="N507" s="694"/>
    </row>
    <row r="508" spans="1:15" s="240" customFormat="1" ht="35.1" customHeight="1" thickBot="1" x14ac:dyDescent="0.25">
      <c r="A508" s="211"/>
      <c r="B508" s="211"/>
      <c r="C508" s="211"/>
      <c r="D508" s="211"/>
      <c r="E508" s="695"/>
      <c r="F508" s="696"/>
      <c r="G508" s="696"/>
      <c r="H508" s="696"/>
      <c r="I508" s="696"/>
      <c r="J508" s="696"/>
      <c r="K508" s="696"/>
      <c r="L508" s="696"/>
      <c r="M508" s="696"/>
      <c r="N508" s="697"/>
    </row>
    <row r="509" spans="1:15" s="346" customFormat="1" ht="14.25" x14ac:dyDescent="0.2">
      <c r="A509" s="215"/>
      <c r="B509" s="216"/>
      <c r="C509" s="216"/>
      <c r="D509" s="216"/>
      <c r="E509" s="216"/>
      <c r="F509" s="216"/>
      <c r="G509" s="216"/>
      <c r="H509" s="216"/>
      <c r="I509" s="216"/>
      <c r="J509" s="216"/>
      <c r="K509" s="216"/>
      <c r="L509" s="216"/>
      <c r="M509" s="216"/>
      <c r="N509" s="216"/>
      <c r="O509" s="345"/>
    </row>
    <row r="510" spans="1:15" s="346" customFormat="1" ht="14.25" x14ac:dyDescent="0.2">
      <c r="A510" s="339"/>
      <c r="B510" s="253"/>
      <c r="C510" s="253"/>
      <c r="D510" s="254"/>
      <c r="E510" s="254"/>
      <c r="F510" s="254"/>
      <c r="G510" s="254"/>
      <c r="H510" s="254"/>
      <c r="I510" s="254"/>
      <c r="J510" s="255"/>
      <c r="K510" s="255"/>
      <c r="L510" s="255"/>
      <c r="M510" s="211"/>
      <c r="N510" s="211"/>
      <c r="O510" s="345"/>
    </row>
    <row r="511" spans="1:15" s="346" customFormat="1" ht="14.25" x14ac:dyDescent="0.2">
      <c r="A511" s="242"/>
      <c r="B511" s="242"/>
      <c r="C511" s="242"/>
      <c r="D511" s="242"/>
      <c r="E511" s="242"/>
      <c r="F511" s="242"/>
      <c r="G511" s="242"/>
      <c r="H511" s="242"/>
      <c r="I511" s="242"/>
      <c r="J511" s="242"/>
      <c r="K511" s="242"/>
      <c r="L511" s="242"/>
      <c r="M511" s="242"/>
      <c r="N511" s="242"/>
      <c r="O511" s="345"/>
    </row>
    <row r="512" spans="1:15" s="346" customFormat="1" ht="14.25" x14ac:dyDescent="0.2">
      <c r="A512" s="243" t="s">
        <v>402</v>
      </c>
      <c r="B512" s="242"/>
      <c r="C512" s="242"/>
      <c r="D512" s="585" t="e">
        <f>IF(#REF!&lt;&gt;"",#REF!,"")</f>
        <v>#REF!</v>
      </c>
      <c r="E512" s="586"/>
      <c r="F512" s="586"/>
      <c r="G512" s="586"/>
      <c r="H512" s="586"/>
      <c r="I512" s="586"/>
      <c r="J512" s="586"/>
      <c r="K512" s="586"/>
      <c r="L512" s="586"/>
      <c r="M512" s="587"/>
      <c r="N512" s="242"/>
      <c r="O512" s="345"/>
    </row>
    <row r="513" spans="1:15" s="346" customFormat="1" ht="14.25" x14ac:dyDescent="0.2">
      <c r="A513" s="242"/>
      <c r="B513" s="242"/>
      <c r="C513" s="242"/>
      <c r="D513" s="242"/>
      <c r="E513" s="242"/>
      <c r="F513" s="242"/>
      <c r="G513" s="242"/>
      <c r="H513" s="242"/>
      <c r="I513" s="242"/>
      <c r="J513" s="242"/>
      <c r="K513" s="242"/>
      <c r="L513" s="242"/>
      <c r="M513" s="242"/>
      <c r="N513" s="242"/>
      <c r="O513" s="345"/>
    </row>
    <row r="514" spans="1:15" s="346" customFormat="1" ht="14.25" x14ac:dyDescent="0.2">
      <c r="A514" s="218"/>
      <c r="B514" s="218"/>
      <c r="C514" s="218"/>
      <c r="D514" s="218"/>
      <c r="E514" s="218"/>
      <c r="F514" s="218"/>
      <c r="G514" s="218"/>
      <c r="H514" s="218"/>
      <c r="I514" s="218"/>
      <c r="J514" s="218"/>
      <c r="K514" s="218"/>
      <c r="L514" s="218"/>
      <c r="M514" s="218"/>
      <c r="N514" s="218"/>
      <c r="O514" s="345"/>
    </row>
    <row r="515" spans="1:15" s="346" customFormat="1" ht="14.25" x14ac:dyDescent="0.2">
      <c r="A515" s="215" t="s">
        <v>13</v>
      </c>
      <c r="B515" s="588" t="e">
        <f>IF(#REF!&lt;&gt;"",#REF!,"")</f>
        <v>#REF!</v>
      </c>
      <c r="C515" s="588"/>
      <c r="D515" s="588"/>
      <c r="E515" s="588"/>
      <c r="F515" s="588"/>
      <c r="G515" s="588"/>
      <c r="H515" s="588"/>
      <c r="I515" s="588"/>
      <c r="J515" s="588"/>
      <c r="K515" s="588"/>
      <c r="L515" s="588"/>
      <c r="M515" s="588"/>
      <c r="N515" s="588"/>
      <c r="O515" s="345"/>
    </row>
    <row r="516" spans="1:15" s="346" customFormat="1" ht="14.25" x14ac:dyDescent="0.2">
      <c r="A516" s="215"/>
      <c r="B516" s="216"/>
      <c r="C516" s="216"/>
      <c r="D516" s="216"/>
      <c r="E516" s="216"/>
      <c r="F516" s="216"/>
      <c r="G516" s="216"/>
      <c r="H516" s="216"/>
      <c r="I516" s="216"/>
      <c r="J516" s="216"/>
      <c r="K516" s="216"/>
      <c r="L516" s="216"/>
      <c r="M516" s="216"/>
      <c r="N516" s="216"/>
      <c r="O516" s="345"/>
    </row>
    <row r="517" spans="1:15" ht="9.9499999999999993" customHeight="1" x14ac:dyDescent="0.2">
      <c r="A517" s="215"/>
      <c r="B517" s="216"/>
      <c r="C517" s="216"/>
      <c r="D517" s="216"/>
      <c r="E517" s="216"/>
      <c r="F517" s="216"/>
      <c r="G517" s="216"/>
      <c r="H517" s="216"/>
      <c r="I517" s="216"/>
      <c r="J517" s="216"/>
      <c r="K517" s="216"/>
      <c r="L517" s="216"/>
      <c r="M517" s="216"/>
      <c r="N517" s="216"/>
    </row>
    <row r="518" spans="1:15" x14ac:dyDescent="0.2">
      <c r="A518" s="225"/>
      <c r="B518" s="244"/>
      <c r="C518" s="216"/>
    </row>
    <row r="519" spans="1:15" ht="30" customHeight="1" thickBot="1" x14ac:dyDescent="0.25">
      <c r="E519" s="245">
        <v>2023</v>
      </c>
      <c r="F519" s="245">
        <v>2024</v>
      </c>
      <c r="G519" s="250"/>
      <c r="H519" s="250"/>
      <c r="I519" s="250"/>
      <c r="J519" s="234"/>
    </row>
    <row r="520" spans="1:15" ht="20.100000000000001" customHeight="1" thickTop="1" thickBot="1" x14ac:dyDescent="0.25">
      <c r="B520" s="728" t="s">
        <v>45</v>
      </c>
      <c r="C520" s="728"/>
      <c r="D520" s="728"/>
      <c r="E520" s="182" t="e">
        <f>IF(#REF!&gt;0,#REF!,"")</f>
        <v>#REF!</v>
      </c>
      <c r="F520" s="183" t="e">
        <f>IF(#REF!&gt;0,#REF!,"")</f>
        <v>#REF!</v>
      </c>
      <c r="G520" s="175" t="e">
        <f>SUM(E520:F520)</f>
        <v>#REF!</v>
      </c>
      <c r="H520" s="170"/>
      <c r="I520" s="170"/>
      <c r="J520" s="323"/>
    </row>
    <row r="521" spans="1:15" ht="20.100000000000001" customHeight="1" thickTop="1" thickBot="1" x14ac:dyDescent="0.25">
      <c r="A521" s="225"/>
      <c r="B521" s="728" t="s">
        <v>665</v>
      </c>
      <c r="C521" s="728"/>
      <c r="D521" s="729"/>
      <c r="E521" s="358" t="str">
        <f>IF('Fiche 6-1_2023'!H410&gt;0,'Fiche 6-1_2023'!H410,"")</f>
        <v/>
      </c>
      <c r="F521" s="194"/>
      <c r="G521" s="175">
        <f>SUM(E521:F521)</f>
        <v>0</v>
      </c>
      <c r="H521" s="234"/>
      <c r="I521" s="234"/>
      <c r="J521" s="323"/>
    </row>
    <row r="522" spans="1:15" ht="20.100000000000001" customHeight="1" thickTop="1" x14ac:dyDescent="0.2">
      <c r="A522" s="225"/>
      <c r="B522" s="255"/>
      <c r="C522" s="234"/>
      <c r="D522" s="333"/>
      <c r="E522" s="165"/>
      <c r="F522" s="234"/>
      <c r="G522" s="249"/>
    </row>
    <row r="523" spans="1:15" ht="20.100000000000001" customHeight="1" x14ac:dyDescent="0.2">
      <c r="A523" s="225"/>
      <c r="B523" s="255"/>
      <c r="C523" s="234"/>
      <c r="D523" s="333"/>
      <c r="E523" s="165"/>
      <c r="F523" s="234"/>
      <c r="G523" s="249"/>
    </row>
    <row r="524" spans="1:15" ht="20.100000000000001" customHeight="1" thickBot="1" x14ac:dyDescent="0.25">
      <c r="A524" s="324" t="s">
        <v>199</v>
      </c>
      <c r="B524" s="255"/>
      <c r="C524" s="234"/>
      <c r="D524" s="234"/>
      <c r="E524" s="234"/>
      <c r="F524" s="234"/>
    </row>
    <row r="525" spans="1:15" ht="30" customHeight="1" thickTop="1" x14ac:dyDescent="0.2">
      <c r="A525" s="247"/>
      <c r="B525" s="589"/>
      <c r="C525" s="590"/>
      <c r="D525" s="590"/>
      <c r="E525" s="590"/>
      <c r="F525" s="590"/>
      <c r="G525" s="590"/>
      <c r="H525" s="590"/>
      <c r="I525" s="590"/>
      <c r="J525" s="590"/>
      <c r="K525" s="590"/>
      <c r="L525" s="590"/>
      <c r="M525" s="590"/>
      <c r="N525" s="591"/>
    </row>
    <row r="526" spans="1:15" ht="30" customHeight="1" x14ac:dyDescent="0.2">
      <c r="B526" s="592"/>
      <c r="C526" s="593"/>
      <c r="D526" s="593"/>
      <c r="E526" s="593"/>
      <c r="F526" s="593"/>
      <c r="G526" s="593"/>
      <c r="H526" s="593"/>
      <c r="I526" s="593"/>
      <c r="J526" s="593"/>
      <c r="K526" s="593"/>
      <c r="L526" s="593"/>
      <c r="M526" s="593"/>
      <c r="N526" s="594"/>
    </row>
    <row r="527" spans="1:15" ht="30" customHeight="1" thickBot="1" x14ac:dyDescent="0.25">
      <c r="B527" s="595"/>
      <c r="C527" s="596"/>
      <c r="D527" s="596"/>
      <c r="E527" s="596"/>
      <c r="F527" s="596"/>
      <c r="G527" s="596"/>
      <c r="H527" s="596"/>
      <c r="I527" s="596"/>
      <c r="J527" s="596"/>
      <c r="K527" s="596"/>
      <c r="L527" s="596"/>
      <c r="M527" s="596"/>
      <c r="N527" s="597"/>
    </row>
    <row r="528" spans="1:15" ht="9.9499999999999993" customHeight="1" thickTop="1" thickBot="1" x14ac:dyDescent="0.25">
      <c r="B528" s="248"/>
      <c r="C528" s="248"/>
      <c r="D528" s="248"/>
      <c r="E528" s="248"/>
      <c r="F528" s="248"/>
      <c r="G528" s="248"/>
      <c r="H528" s="248"/>
      <c r="I528" s="248"/>
      <c r="J528" s="248"/>
      <c r="K528" s="248"/>
      <c r="L528" s="248"/>
      <c r="M528" s="248"/>
      <c r="N528" s="248"/>
    </row>
    <row r="529" spans="1:14" ht="20.100000000000001" customHeight="1" thickTop="1" thickBot="1" x14ac:dyDescent="0.25">
      <c r="A529" s="215" t="s">
        <v>14</v>
      </c>
      <c r="D529" s="334" t="e">
        <f>IF(#REF!&lt;&gt;"",#REF!,"")</f>
        <v>#REF!</v>
      </c>
      <c r="G529" s="215" t="s">
        <v>15</v>
      </c>
      <c r="I529" s="21"/>
    </row>
    <row r="530" spans="1:14" ht="9.9499999999999993" customHeight="1" thickTop="1" x14ac:dyDescent="0.2"/>
    <row r="531" spans="1:14" ht="13.5" thickBot="1" x14ac:dyDescent="0.25">
      <c r="A531" s="225" t="s">
        <v>16</v>
      </c>
    </row>
    <row r="532" spans="1:14" ht="35.1" customHeight="1" thickTop="1" x14ac:dyDescent="0.2">
      <c r="B532" s="589"/>
      <c r="C532" s="590"/>
      <c r="D532" s="590"/>
      <c r="E532" s="590"/>
      <c r="F532" s="590"/>
      <c r="G532" s="590"/>
      <c r="H532" s="590"/>
      <c r="I532" s="590"/>
      <c r="J532" s="590"/>
      <c r="K532" s="590"/>
      <c r="L532" s="590"/>
      <c r="M532" s="590"/>
      <c r="N532" s="591"/>
    </row>
    <row r="533" spans="1:14" ht="35.1" customHeight="1" x14ac:dyDescent="0.2">
      <c r="B533" s="592"/>
      <c r="C533" s="593"/>
      <c r="D533" s="593"/>
      <c r="E533" s="593"/>
      <c r="F533" s="593"/>
      <c r="G533" s="593"/>
      <c r="H533" s="593"/>
      <c r="I533" s="593"/>
      <c r="J533" s="593"/>
      <c r="K533" s="593"/>
      <c r="L533" s="593"/>
      <c r="M533" s="593"/>
      <c r="N533" s="594"/>
    </row>
    <row r="534" spans="1:14" s="219" customFormat="1" ht="35.1" customHeight="1" thickBot="1" x14ac:dyDescent="0.3">
      <c r="B534" s="595"/>
      <c r="C534" s="596"/>
      <c r="D534" s="596"/>
      <c r="E534" s="596"/>
      <c r="F534" s="596"/>
      <c r="G534" s="596"/>
      <c r="H534" s="596"/>
      <c r="I534" s="596"/>
      <c r="J534" s="596"/>
      <c r="K534" s="596"/>
      <c r="L534" s="596"/>
      <c r="M534" s="596"/>
      <c r="N534" s="597"/>
    </row>
    <row r="535" spans="1:14" s="241" customFormat="1" ht="9.9499999999999993" customHeight="1" thickTop="1" x14ac:dyDescent="0.25">
      <c r="B535" s="235"/>
      <c r="C535" s="235"/>
      <c r="D535" s="235"/>
      <c r="E535" s="235"/>
      <c r="F535" s="235"/>
      <c r="G535" s="235"/>
      <c r="H535" s="235"/>
      <c r="I535" s="235"/>
      <c r="J535" s="235"/>
      <c r="K535" s="235"/>
      <c r="L535" s="235"/>
      <c r="M535" s="235"/>
      <c r="N535" s="235"/>
    </row>
    <row r="536" spans="1:14" s="241" customFormat="1" ht="20.100000000000001" customHeight="1" thickBot="1" x14ac:dyDescent="0.3">
      <c r="A536" s="224" t="s">
        <v>239</v>
      </c>
      <c r="B536" s="235"/>
      <c r="C536" s="235"/>
      <c r="D536" s="235"/>
      <c r="E536" s="235"/>
      <c r="F536" s="235"/>
      <c r="G536" s="235"/>
      <c r="H536" s="235"/>
      <c r="I536" s="235"/>
      <c r="J536" s="235"/>
      <c r="K536" s="235"/>
      <c r="L536" s="235"/>
      <c r="M536" s="235"/>
      <c r="N536" s="235"/>
    </row>
    <row r="537" spans="1:14" s="241" customFormat="1" ht="35.1" customHeight="1" thickTop="1" x14ac:dyDescent="0.25">
      <c r="B537" s="589"/>
      <c r="C537" s="590"/>
      <c r="D537" s="590"/>
      <c r="E537" s="590"/>
      <c r="F537" s="590"/>
      <c r="G537" s="590"/>
      <c r="H537" s="590"/>
      <c r="I537" s="590"/>
      <c r="J537" s="590"/>
      <c r="K537" s="590"/>
      <c r="L537" s="590"/>
      <c r="M537" s="590"/>
      <c r="N537" s="591"/>
    </row>
    <row r="538" spans="1:14" s="241" customFormat="1" ht="35.1" customHeight="1" x14ac:dyDescent="0.25">
      <c r="B538" s="592"/>
      <c r="C538" s="593"/>
      <c r="D538" s="593"/>
      <c r="E538" s="593"/>
      <c r="F538" s="593"/>
      <c r="G538" s="593"/>
      <c r="H538" s="593"/>
      <c r="I538" s="593"/>
      <c r="J538" s="593"/>
      <c r="K538" s="593"/>
      <c r="L538" s="593"/>
      <c r="M538" s="593"/>
      <c r="N538" s="594"/>
    </row>
    <row r="539" spans="1:14" s="241" customFormat="1" ht="35.1" customHeight="1" thickBot="1" x14ac:dyDescent="0.3">
      <c r="B539" s="595"/>
      <c r="C539" s="596"/>
      <c r="D539" s="596"/>
      <c r="E539" s="596"/>
      <c r="F539" s="596"/>
      <c r="G539" s="596"/>
      <c r="H539" s="596"/>
      <c r="I539" s="596"/>
      <c r="J539" s="596"/>
      <c r="K539" s="596"/>
      <c r="L539" s="596"/>
      <c r="M539" s="596"/>
      <c r="N539" s="597"/>
    </row>
    <row r="540" spans="1:14" s="241" customFormat="1" ht="9.9499999999999993" customHeight="1" thickTop="1" x14ac:dyDescent="0.25">
      <c r="B540" s="235"/>
      <c r="C540" s="235"/>
      <c r="D540" s="235"/>
      <c r="E540" s="235"/>
      <c r="F540" s="235"/>
      <c r="G540" s="235"/>
      <c r="H540" s="235"/>
      <c r="I540" s="235"/>
      <c r="J540" s="235"/>
      <c r="K540" s="235"/>
      <c r="L540" s="235"/>
      <c r="M540" s="235"/>
      <c r="N540" s="235"/>
    </row>
    <row r="541" spans="1:14" s="241" customFormat="1" ht="9.9499999999999993" customHeight="1" x14ac:dyDescent="0.25">
      <c r="B541" s="235"/>
      <c r="C541" s="235"/>
      <c r="D541" s="235"/>
      <c r="E541" s="235"/>
      <c r="F541" s="235"/>
      <c r="G541" s="235"/>
      <c r="H541" s="235"/>
      <c r="I541" s="235"/>
      <c r="J541" s="235"/>
      <c r="K541" s="235"/>
      <c r="L541" s="235"/>
      <c r="M541" s="235"/>
      <c r="N541" s="235"/>
    </row>
    <row r="542" spans="1:14" s="241" customFormat="1" ht="20.100000000000001" customHeight="1" x14ac:dyDescent="0.25">
      <c r="A542" s="224" t="s">
        <v>200</v>
      </c>
      <c r="B542" s="235"/>
      <c r="C542" s="235"/>
      <c r="D542" s="235"/>
      <c r="E542" s="335"/>
      <c r="F542" s="323"/>
      <c r="G542" s="235"/>
      <c r="H542" s="335"/>
      <c r="I542" s="235"/>
      <c r="J542" s="336"/>
      <c r="K542" s="246"/>
      <c r="L542" s="727"/>
      <c r="M542" s="727"/>
      <c r="N542" s="246"/>
    </row>
    <row r="543" spans="1:14" s="241" customFormat="1" ht="9.75" customHeight="1" x14ac:dyDescent="0.25">
      <c r="B543" s="235"/>
      <c r="C543" s="235"/>
      <c r="D543" s="235"/>
      <c r="E543" s="235"/>
      <c r="F543" s="235"/>
      <c r="G543" s="235"/>
      <c r="H543" s="235"/>
      <c r="I543" s="235"/>
      <c r="J543" s="235"/>
      <c r="K543" s="235"/>
      <c r="L543" s="235"/>
      <c r="M543" s="235"/>
      <c r="N543" s="235"/>
    </row>
    <row r="544" spans="1:14" s="241" customFormat="1" ht="20.100000000000001" customHeight="1" thickBot="1" x14ac:dyDescent="0.3">
      <c r="B544" s="235"/>
      <c r="C544" s="245">
        <v>2023</v>
      </c>
      <c r="D544" s="245">
        <v>2024</v>
      </c>
      <c r="E544" s="250"/>
      <c r="F544" s="250"/>
      <c r="G544" s="250"/>
      <c r="H544" s="235"/>
      <c r="I544" s="235"/>
      <c r="J544" s="235"/>
      <c r="K544" s="235"/>
      <c r="L544" s="235"/>
      <c r="M544" s="235"/>
      <c r="N544" s="235"/>
    </row>
    <row r="545" spans="1:14" s="241" customFormat="1" ht="20.100000000000001" customHeight="1" thickTop="1" thickBot="1" x14ac:dyDescent="0.3">
      <c r="B545" s="360" t="s">
        <v>198</v>
      </c>
      <c r="C545" s="182" t="e">
        <f>IF(#REF!&gt;0,#REF!,"")</f>
        <v>#REF!</v>
      </c>
      <c r="D545" s="183" t="e">
        <f>IF(#REF!&gt;0,#REF!,"")</f>
        <v>#REF!</v>
      </c>
      <c r="E545" s="175" t="e">
        <f>SUM(C545:D545)</f>
        <v>#REF!</v>
      </c>
      <c r="F545" s="171"/>
      <c r="G545" s="171"/>
      <c r="H545" s="369"/>
      <c r="I545" s="235"/>
      <c r="J545" s="235"/>
      <c r="K545" s="235"/>
      <c r="L545" s="235"/>
      <c r="M545" s="235"/>
      <c r="N545" s="235"/>
    </row>
    <row r="546" spans="1:14" s="241" customFormat="1" ht="20.100000000000001" customHeight="1" thickTop="1" thickBot="1" x14ac:dyDescent="0.3">
      <c r="B546" s="360" t="s">
        <v>667</v>
      </c>
      <c r="C546" s="182" t="str">
        <f>IF('Fiche 6-1_2023'!I429&gt;0,'Fiche 6-1_2023'!I429,"")</f>
        <v/>
      </c>
      <c r="D546" s="198"/>
      <c r="E546" s="175">
        <f t="shared" ref="E546:E548" si="6">SUM(C546:D546)</f>
        <v>0</v>
      </c>
      <c r="F546" s="171"/>
      <c r="G546" s="171"/>
      <c r="H546" s="369"/>
      <c r="I546" s="235"/>
      <c r="J546" s="235"/>
      <c r="K546" s="235"/>
      <c r="L546" s="235"/>
      <c r="M546" s="235"/>
      <c r="N546" s="235"/>
    </row>
    <row r="547" spans="1:14" s="241" customFormat="1" ht="20.100000000000001" customHeight="1" thickTop="1" thickBot="1" x14ac:dyDescent="0.3">
      <c r="B547" s="362" t="s">
        <v>265</v>
      </c>
      <c r="C547" s="182" t="str">
        <f>IF('Fiche 6-1_2023'!K429&gt;0,'Fiche 6-1_2023'!K429,"")</f>
        <v/>
      </c>
      <c r="D547" s="199"/>
      <c r="E547" s="175">
        <f t="shared" si="6"/>
        <v>0</v>
      </c>
      <c r="F547" s="171"/>
      <c r="G547" s="171"/>
      <c r="H547" s="369"/>
      <c r="I547" s="235"/>
      <c r="J547" s="235"/>
      <c r="K547" s="235"/>
      <c r="L547" s="235"/>
      <c r="M547" s="235"/>
      <c r="N547" s="235"/>
    </row>
    <row r="548" spans="1:14" s="241" customFormat="1" ht="37.5" customHeight="1" thickTop="1" thickBot="1" x14ac:dyDescent="0.3">
      <c r="B548" s="363" t="s">
        <v>266</v>
      </c>
      <c r="C548" s="182" t="str">
        <f>IF('Fiche 6-1_2023'!N429&gt;0,'Fiche 6-1_2023'!N429,"")</f>
        <v/>
      </c>
      <c r="D548" s="199"/>
      <c r="E548" s="175">
        <f t="shared" si="6"/>
        <v>0</v>
      </c>
      <c r="F548" s="171"/>
      <c r="G548" s="171"/>
      <c r="H548" s="369"/>
      <c r="I548" s="235"/>
      <c r="J548" s="235"/>
      <c r="K548" s="235"/>
      <c r="L548" s="235"/>
      <c r="M548" s="235"/>
      <c r="N548" s="235"/>
    </row>
    <row r="549" spans="1:14" s="241" customFormat="1" ht="9.9499999999999993" customHeight="1" thickTop="1" x14ac:dyDescent="0.25">
      <c r="B549" s="235"/>
      <c r="C549" s="235"/>
      <c r="D549" s="235"/>
      <c r="E549" s="235"/>
      <c r="F549" s="235"/>
      <c r="G549" s="235"/>
      <c r="H549" s="235"/>
      <c r="I549" s="235"/>
      <c r="J549" s="235"/>
      <c r="K549" s="235"/>
      <c r="L549" s="235"/>
      <c r="M549" s="235"/>
      <c r="N549" s="235"/>
    </row>
    <row r="550" spans="1:14" s="241" customFormat="1" ht="9.9499999999999993" customHeight="1" x14ac:dyDescent="0.25">
      <c r="B550" s="235"/>
      <c r="C550" s="235"/>
      <c r="D550" s="235"/>
      <c r="E550" s="235"/>
      <c r="F550" s="235"/>
      <c r="G550" s="235"/>
      <c r="H550" s="235"/>
      <c r="I550" s="235"/>
      <c r="J550" s="235"/>
      <c r="K550" s="235"/>
      <c r="L550" s="235"/>
      <c r="M550" s="235"/>
      <c r="N550" s="235"/>
    </row>
    <row r="551" spans="1:14" s="241" customFormat="1" ht="20.100000000000001" customHeight="1" thickBot="1" x14ac:dyDescent="0.3">
      <c r="A551" s="337" t="s">
        <v>202</v>
      </c>
      <c r="B551" s="251"/>
      <c r="C551" s="251"/>
      <c r="D551" s="251"/>
      <c r="E551" s="251"/>
      <c r="F551" s="251"/>
      <c r="G551" s="251"/>
      <c r="H551" s="251"/>
      <c r="I551" s="251"/>
      <c r="J551" s="251"/>
      <c r="K551" s="235"/>
      <c r="L551" s="235"/>
      <c r="M551" s="235"/>
      <c r="N551" s="235"/>
    </row>
    <row r="552" spans="1:14" s="241" customFormat="1" ht="35.1" customHeight="1" thickTop="1" x14ac:dyDescent="0.25">
      <c r="A552" s="251"/>
      <c r="B552" s="589"/>
      <c r="C552" s="590"/>
      <c r="D552" s="590"/>
      <c r="E552" s="590"/>
      <c r="F552" s="590"/>
      <c r="G552" s="590"/>
      <c r="H552" s="590"/>
      <c r="I552" s="590"/>
      <c r="J552" s="590"/>
      <c r="K552" s="590"/>
      <c r="L552" s="590"/>
      <c r="M552" s="590"/>
      <c r="N552" s="591"/>
    </row>
    <row r="553" spans="1:14" s="241" customFormat="1" ht="35.1" customHeight="1" x14ac:dyDescent="0.25">
      <c r="A553" s="251"/>
      <c r="B553" s="592"/>
      <c r="C553" s="593"/>
      <c r="D553" s="593"/>
      <c r="E553" s="593"/>
      <c r="F553" s="593"/>
      <c r="G553" s="593"/>
      <c r="H553" s="593"/>
      <c r="I553" s="593"/>
      <c r="J553" s="593"/>
      <c r="K553" s="593"/>
      <c r="L553" s="593"/>
      <c r="M553" s="593"/>
      <c r="N553" s="594"/>
    </row>
    <row r="554" spans="1:14" ht="35.1" customHeight="1" thickBot="1" x14ac:dyDescent="0.25">
      <c r="A554" s="251"/>
      <c r="B554" s="595"/>
      <c r="C554" s="596"/>
      <c r="D554" s="596"/>
      <c r="E554" s="596"/>
      <c r="F554" s="596"/>
      <c r="G554" s="596"/>
      <c r="H554" s="596"/>
      <c r="I554" s="596"/>
      <c r="J554" s="596"/>
      <c r="K554" s="596"/>
      <c r="L554" s="596"/>
      <c r="M554" s="596"/>
      <c r="N554" s="597"/>
    </row>
    <row r="555" spans="1:14" s="240" customFormat="1" ht="20.100000000000001" customHeight="1" thickTop="1" x14ac:dyDescent="0.2">
      <c r="A555" s="251"/>
      <c r="B555" s="251"/>
      <c r="C555" s="251"/>
      <c r="D555" s="251"/>
      <c r="E555" s="251"/>
      <c r="F555" s="251"/>
      <c r="G555" s="251"/>
      <c r="H555" s="251"/>
      <c r="I555" s="251"/>
      <c r="J555" s="251"/>
      <c r="K555" s="211"/>
      <c r="L555" s="211"/>
      <c r="M555" s="211"/>
      <c r="N555" s="211"/>
    </row>
    <row r="556" spans="1:14" s="240" customFormat="1" ht="20.100000000000001" customHeight="1" x14ac:dyDescent="0.2">
      <c r="A556" s="224" t="s">
        <v>255</v>
      </c>
      <c r="B556" s="211"/>
      <c r="C556" s="211"/>
      <c r="D556" s="211"/>
      <c r="E556" s="211"/>
      <c r="F556" s="211"/>
      <c r="G556" s="211"/>
      <c r="H556" s="211"/>
      <c r="I556" s="211"/>
      <c r="J556" s="211"/>
      <c r="K556" s="211"/>
      <c r="L556" s="211"/>
      <c r="M556" s="211"/>
      <c r="N556" s="211"/>
    </row>
    <row r="557" spans="1:14" s="240" customFormat="1" ht="9.9499999999999993" customHeight="1" x14ac:dyDescent="0.2">
      <c r="A557" s="211"/>
      <c r="B557" s="211"/>
      <c r="C557" s="211"/>
      <c r="D557" s="211"/>
      <c r="E557" s="211"/>
      <c r="F557" s="211"/>
      <c r="G557" s="211"/>
      <c r="H557" s="211"/>
      <c r="I557" s="211"/>
      <c r="J557" s="211"/>
      <c r="K557" s="211"/>
      <c r="L557" s="211"/>
      <c r="M557" s="211"/>
      <c r="N557" s="211"/>
    </row>
    <row r="558" spans="1:14" s="240" customFormat="1" ht="29.25" customHeight="1" thickBot="1" x14ac:dyDescent="0.25">
      <c r="A558" s="211"/>
      <c r="B558" s="251"/>
      <c r="C558" s="251"/>
      <c r="D558" s="598" t="s">
        <v>249</v>
      </c>
      <c r="E558" s="598"/>
      <c r="F558" s="598" t="s">
        <v>254</v>
      </c>
      <c r="G558" s="598"/>
      <c r="H558" s="598" t="s">
        <v>250</v>
      </c>
      <c r="I558" s="598"/>
      <c r="J558" s="662" t="s">
        <v>191</v>
      </c>
      <c r="K558" s="663"/>
      <c r="L558" s="663"/>
      <c r="M558" s="663"/>
      <c r="N558" s="664"/>
    </row>
    <row r="559" spans="1:14" s="240" customFormat="1" ht="35.1" customHeight="1" thickTop="1" thickBot="1" x14ac:dyDescent="0.25">
      <c r="A559" s="211"/>
      <c r="B559" s="599"/>
      <c r="C559" s="599"/>
      <c r="D559" s="724" t="e">
        <f>IF(#REF!&lt;&gt;"",#REF!,"")</f>
        <v>#REF!</v>
      </c>
      <c r="E559" s="725"/>
      <c r="F559" s="724" t="e">
        <f>IF(#REF!&lt;&gt;"",#REF!,"")</f>
        <v>#REF!</v>
      </c>
      <c r="G559" s="725"/>
      <c r="H559" s="668"/>
      <c r="I559" s="726"/>
      <c r="J559" s="642"/>
      <c r="K559" s="643"/>
      <c r="L559" s="643"/>
      <c r="M559" s="643"/>
      <c r="N559" s="644"/>
    </row>
    <row r="560" spans="1:14" s="240" customFormat="1" ht="35.1" customHeight="1" thickTop="1" thickBot="1" x14ac:dyDescent="0.25">
      <c r="A560" s="211"/>
      <c r="B560" s="599"/>
      <c r="C560" s="600"/>
      <c r="D560" s="724" t="e">
        <f>IF(#REF!&lt;&gt;"",#REF!,"")</f>
        <v>#REF!</v>
      </c>
      <c r="E560" s="725"/>
      <c r="F560" s="724" t="e">
        <f>IF(#REF!&lt;&gt;"",#REF!,"")</f>
        <v>#REF!</v>
      </c>
      <c r="G560" s="725"/>
      <c r="H560" s="668"/>
      <c r="I560" s="726"/>
      <c r="J560" s="642"/>
      <c r="K560" s="643"/>
      <c r="L560" s="643"/>
      <c r="M560" s="643"/>
      <c r="N560" s="644"/>
    </row>
    <row r="561" spans="1:14" s="240" customFormat="1" ht="35.1" customHeight="1" thickTop="1" thickBot="1" x14ac:dyDescent="0.25">
      <c r="A561" s="211"/>
      <c r="B561" s="599"/>
      <c r="C561" s="600"/>
      <c r="D561" s="724" t="e">
        <f>IF(#REF!&lt;&gt;"",#REF!,"")</f>
        <v>#REF!</v>
      </c>
      <c r="E561" s="725"/>
      <c r="F561" s="724" t="e">
        <f>IF(#REF!&lt;&gt;"",#REF!,"")</f>
        <v>#REF!</v>
      </c>
      <c r="G561" s="725"/>
      <c r="H561" s="668"/>
      <c r="I561" s="726"/>
      <c r="J561" s="642"/>
      <c r="K561" s="643"/>
      <c r="L561" s="643"/>
      <c r="M561" s="643"/>
      <c r="N561" s="644"/>
    </row>
    <row r="562" spans="1:14" s="234" customFormat="1" ht="9" customHeight="1" thickTop="1" x14ac:dyDescent="0.2">
      <c r="A562" s="211"/>
      <c r="B562" s="235"/>
      <c r="C562" s="338"/>
      <c r="D562" s="232"/>
      <c r="E562" s="232"/>
      <c r="F562" s="232"/>
      <c r="G562" s="232"/>
      <c r="H562" s="232"/>
      <c r="I562" s="232"/>
      <c r="J562" s="232"/>
      <c r="K562" s="232"/>
      <c r="L562" s="255"/>
      <c r="M562" s="211"/>
      <c r="N562" s="211"/>
    </row>
    <row r="563" spans="1:14" s="240" customFormat="1" ht="9.9499999999999993" customHeight="1" x14ac:dyDescent="0.2">
      <c r="A563" s="339" t="s">
        <v>247</v>
      </c>
      <c r="B563" s="253"/>
      <c r="C563" s="253"/>
      <c r="D563" s="254"/>
      <c r="E563" s="254"/>
      <c r="F563" s="254"/>
      <c r="G563" s="254"/>
      <c r="H563" s="254"/>
      <c r="I563" s="254"/>
      <c r="J563" s="255"/>
      <c r="K563" s="255"/>
      <c r="L563" s="255"/>
      <c r="M563" s="211"/>
      <c r="N563" s="211"/>
    </row>
    <row r="564" spans="1:14" s="240" customFormat="1" ht="9.9499999999999993" customHeight="1" x14ac:dyDescent="0.2">
      <c r="A564" s="211"/>
      <c r="B564" s="253"/>
      <c r="C564" s="253"/>
      <c r="D564" s="254"/>
      <c r="E564" s="254"/>
      <c r="F564" s="254"/>
      <c r="G564" s="254"/>
      <c r="H564" s="254"/>
      <c r="I564" s="254"/>
      <c r="J564" s="255"/>
      <c r="K564" s="255"/>
      <c r="L564" s="255"/>
      <c r="M564" s="211"/>
      <c r="N564" s="211"/>
    </row>
    <row r="565" spans="1:14" s="240" customFormat="1" ht="9.9499999999999993" customHeight="1" x14ac:dyDescent="0.2">
      <c r="A565" s="211"/>
      <c r="B565" s="253"/>
      <c r="C565" s="253"/>
      <c r="D565" s="254"/>
      <c r="E565" s="254"/>
      <c r="F565" s="254"/>
      <c r="G565" s="254"/>
      <c r="H565" s="254"/>
      <c r="I565" s="254"/>
      <c r="J565" s="255"/>
      <c r="K565" s="255"/>
      <c r="L565" s="255"/>
      <c r="M565" s="211"/>
      <c r="N565" s="211"/>
    </row>
    <row r="566" spans="1:14" s="241" customFormat="1" ht="20.100000000000001" customHeight="1" x14ac:dyDescent="0.25">
      <c r="A566" s="215" t="s">
        <v>273</v>
      </c>
      <c r="B566" s="232"/>
      <c r="C566" s="232"/>
      <c r="D566" s="235"/>
      <c r="E566" s="335" t="e">
        <f>IF(#REF!&gt;0,#REF!,"")</f>
        <v>#REF!</v>
      </c>
      <c r="F566" s="323"/>
      <c r="G566" s="235"/>
      <c r="H566" s="335"/>
      <c r="I566" s="235"/>
      <c r="J566" s="336"/>
      <c r="K566" s="168"/>
      <c r="L566" s="232"/>
      <c r="M566" s="232"/>
      <c r="N566" s="232"/>
    </row>
    <row r="567" spans="1:14" s="241" customFormat="1" ht="20.100000000000001" customHeight="1" x14ac:dyDescent="0.25">
      <c r="A567" s="215"/>
      <c r="B567" s="232"/>
      <c r="C567" s="232"/>
      <c r="D567" s="232"/>
      <c r="E567" s="168"/>
      <c r="F567" s="232"/>
      <c r="G567" s="215"/>
      <c r="H567" s="232"/>
      <c r="I567" s="232"/>
      <c r="J567" s="336"/>
      <c r="K567" s="168"/>
      <c r="L567" s="232"/>
      <c r="M567" s="232"/>
      <c r="N567" s="232"/>
    </row>
    <row r="568" spans="1:14" s="241" customFormat="1" ht="20.100000000000001" customHeight="1" thickBot="1" x14ac:dyDescent="0.3">
      <c r="A568" s="215"/>
      <c r="B568" s="235"/>
      <c r="C568" s="245">
        <v>2023</v>
      </c>
      <c r="D568" s="245">
        <v>2024</v>
      </c>
      <c r="E568" s="250"/>
      <c r="F568" s="250"/>
      <c r="G568" s="250"/>
      <c r="H568" s="232"/>
      <c r="I568" s="232"/>
      <c r="J568" s="336"/>
      <c r="K568" s="168"/>
      <c r="L568" s="232"/>
      <c r="M568" s="232"/>
      <c r="N568" s="232"/>
    </row>
    <row r="569" spans="1:14" s="241" customFormat="1" ht="20.100000000000001" customHeight="1" thickTop="1" thickBot="1" x14ac:dyDescent="0.3">
      <c r="A569" s="215"/>
      <c r="B569" s="364" t="s">
        <v>198</v>
      </c>
      <c r="C569" s="179" t="e">
        <f>IF(#REF!&gt;0,#REF!,"")</f>
        <v>#REF!</v>
      </c>
      <c r="D569" s="180" t="e">
        <f>IF(#REF!&gt;0,#REF!,"")</f>
        <v>#REF!</v>
      </c>
      <c r="E569" s="168" t="e">
        <f>SUM(C569:D569)</f>
        <v>#REF!</v>
      </c>
      <c r="F569" s="171"/>
      <c r="G569" s="171"/>
      <c r="H569" s="171"/>
      <c r="I569" s="232"/>
      <c r="J569" s="336"/>
      <c r="K569" s="168"/>
      <c r="L569" s="232"/>
      <c r="M569" s="232"/>
      <c r="N569" s="232"/>
    </row>
    <row r="570" spans="1:14" s="241" customFormat="1" ht="20.100000000000001" customHeight="1" thickTop="1" thickBot="1" x14ac:dyDescent="0.3">
      <c r="A570" s="215"/>
      <c r="B570" s="364" t="s">
        <v>667</v>
      </c>
      <c r="C570" s="179" t="str">
        <f>IF('Fiche 6-1_2023'!J445&gt;0,'Fiche 6-1_2023'!J445,"")</f>
        <v/>
      </c>
      <c r="D570" s="181"/>
      <c r="E570" s="168">
        <f>SUM(C570:D570)</f>
        <v>0</v>
      </c>
      <c r="F570" s="171"/>
      <c r="G570" s="171"/>
      <c r="H570" s="171"/>
      <c r="I570" s="232"/>
      <c r="J570" s="336"/>
      <c r="K570" s="168"/>
      <c r="L570" s="232"/>
      <c r="M570" s="232"/>
      <c r="N570" s="232"/>
    </row>
    <row r="571" spans="1:14" s="241" customFormat="1" ht="20.100000000000001" customHeight="1" thickTop="1" x14ac:dyDescent="0.25">
      <c r="A571" s="215"/>
      <c r="B571" s="232"/>
      <c r="C571" s="232"/>
      <c r="D571" s="232"/>
      <c r="E571" s="232"/>
      <c r="F571" s="232"/>
      <c r="G571" s="215"/>
      <c r="H571" s="232"/>
      <c r="I571" s="232"/>
      <c r="J571" s="336"/>
      <c r="K571" s="168"/>
      <c r="L571" s="232"/>
      <c r="M571" s="232"/>
      <c r="N571" s="232"/>
    </row>
    <row r="572" spans="1:14" ht="9.9499999999999993" customHeight="1" thickBot="1" x14ac:dyDescent="0.25"/>
    <row r="573" spans="1:14" s="240" customFormat="1" ht="20.100000000000001" hidden="1" customHeight="1" x14ac:dyDescent="0.2">
      <c r="A573" s="224" t="s">
        <v>231</v>
      </c>
      <c r="B573" s="211"/>
      <c r="C573" s="211"/>
      <c r="D573" s="211"/>
      <c r="E573" s="211"/>
      <c r="F573" s="211"/>
      <c r="G573" s="211"/>
      <c r="H573" s="211"/>
      <c r="I573" s="211"/>
      <c r="J573" s="211"/>
      <c r="K573" s="211"/>
      <c r="L573" s="211"/>
      <c r="M573" s="211"/>
      <c r="N573" s="211"/>
    </row>
    <row r="574" spans="1:14" s="240" customFormat="1" ht="20.100000000000001" hidden="1" customHeight="1" x14ac:dyDescent="0.2">
      <c r="A574" s="340"/>
      <c r="B574" s="688"/>
      <c r="C574" s="602"/>
      <c r="D574" s="602"/>
      <c r="E574" s="602"/>
      <c r="F574" s="602"/>
      <c r="G574" s="602"/>
      <c r="H574" s="602"/>
      <c r="I574" s="602"/>
      <c r="J574" s="603"/>
      <c r="K574" s="211"/>
      <c r="L574" s="211"/>
      <c r="M574" s="211"/>
      <c r="N574" s="211"/>
    </row>
    <row r="575" spans="1:14" s="240" customFormat="1" ht="20.100000000000001" hidden="1" customHeight="1" x14ac:dyDescent="0.2">
      <c r="A575" s="211"/>
      <c r="B575" s="211"/>
      <c r="C575" s="211"/>
      <c r="D575" s="211"/>
      <c r="E575" s="211"/>
      <c r="F575" s="211"/>
      <c r="G575" s="211"/>
      <c r="H575" s="211"/>
      <c r="I575" s="211"/>
      <c r="J575" s="211"/>
      <c r="K575" s="211"/>
      <c r="L575" s="211"/>
      <c r="M575" s="211"/>
      <c r="N575" s="211"/>
    </row>
    <row r="576" spans="1:14" s="240" customFormat="1" ht="35.1" customHeight="1" thickTop="1" x14ac:dyDescent="0.2">
      <c r="A576" s="215" t="s">
        <v>274</v>
      </c>
      <c r="B576" s="215"/>
      <c r="C576" s="215"/>
      <c r="D576" s="211"/>
      <c r="E576" s="689"/>
      <c r="F576" s="690"/>
      <c r="G576" s="690"/>
      <c r="H576" s="690"/>
      <c r="I576" s="690"/>
      <c r="J576" s="690"/>
      <c r="K576" s="690"/>
      <c r="L576" s="690"/>
      <c r="M576" s="690"/>
      <c r="N576" s="691"/>
    </row>
    <row r="577" spans="1:15" s="240" customFormat="1" ht="35.1" customHeight="1" x14ac:dyDescent="0.2">
      <c r="A577" s="211"/>
      <c r="B577" s="211"/>
      <c r="C577" s="211"/>
      <c r="D577" s="211"/>
      <c r="E577" s="692"/>
      <c r="F577" s="693"/>
      <c r="G577" s="693"/>
      <c r="H577" s="693"/>
      <c r="I577" s="693"/>
      <c r="J577" s="693"/>
      <c r="K577" s="693"/>
      <c r="L577" s="693"/>
      <c r="M577" s="693"/>
      <c r="N577" s="694"/>
    </row>
    <row r="578" spans="1:15" s="240" customFormat="1" ht="35.1" customHeight="1" thickBot="1" x14ac:dyDescent="0.25">
      <c r="A578" s="211"/>
      <c r="B578" s="211"/>
      <c r="C578" s="211"/>
      <c r="D578" s="211"/>
      <c r="E578" s="695"/>
      <c r="F578" s="696"/>
      <c r="G578" s="696"/>
      <c r="H578" s="696"/>
      <c r="I578" s="696"/>
      <c r="J578" s="696"/>
      <c r="K578" s="696"/>
      <c r="L578" s="696"/>
      <c r="M578" s="696"/>
      <c r="N578" s="697"/>
    </row>
    <row r="579" spans="1:15" s="371" customFormat="1" ht="14.25" x14ac:dyDescent="0.2">
      <c r="A579" s="226"/>
      <c r="B579" s="370"/>
      <c r="C579" s="370"/>
      <c r="D579" s="370"/>
      <c r="E579" s="370"/>
      <c r="F579" s="370"/>
      <c r="G579" s="370"/>
      <c r="H579" s="370"/>
      <c r="I579" s="370"/>
      <c r="J579" s="370"/>
      <c r="K579" s="370"/>
      <c r="L579" s="370"/>
      <c r="M579" s="370"/>
      <c r="N579" s="370"/>
      <c r="O579" s="260"/>
    </row>
    <row r="580" spans="1:15" s="346" customFormat="1" ht="14.25" x14ac:dyDescent="0.2">
      <c r="O580" s="345"/>
    </row>
    <row r="581" spans="1:15" ht="15.95" customHeight="1" x14ac:dyDescent="0.2">
      <c r="A581" s="513" t="s">
        <v>203</v>
      </c>
      <c r="B581" s="513"/>
      <c r="C581" s="513"/>
      <c r="D581" s="513"/>
      <c r="E581" s="513"/>
      <c r="F581" s="513"/>
      <c r="G581" s="513"/>
      <c r="H581" s="513"/>
      <c r="I581" s="513"/>
      <c r="J581" s="513"/>
      <c r="K581" s="513"/>
      <c r="L581" s="513"/>
      <c r="M581" s="513"/>
      <c r="N581" s="513"/>
      <c r="O581" s="218"/>
    </row>
    <row r="582" spans="1:15" ht="15" thickBot="1" x14ac:dyDescent="0.25">
      <c r="A582" s="218"/>
      <c r="B582" s="218"/>
      <c r="C582" s="218"/>
      <c r="D582" s="218"/>
      <c r="E582" s="218"/>
      <c r="F582" s="218"/>
      <c r="G582" s="218"/>
      <c r="H582" s="218"/>
      <c r="I582" s="218"/>
      <c r="J582" s="218"/>
      <c r="K582" s="218"/>
      <c r="L582" s="218"/>
      <c r="M582" s="218"/>
      <c r="N582" s="218"/>
      <c r="O582" s="218"/>
    </row>
    <row r="583" spans="1:15" ht="24.95" customHeight="1" thickTop="1" thickBot="1" x14ac:dyDescent="0.25">
      <c r="A583" s="217" t="s">
        <v>204</v>
      </c>
      <c r="B583" s="239"/>
      <c r="C583" s="239"/>
      <c r="D583" s="19"/>
      <c r="E583" s="239"/>
      <c r="F583" s="239"/>
      <c r="G583" s="239"/>
      <c r="H583" s="218"/>
      <c r="I583" s="218"/>
      <c r="J583" s="218"/>
      <c r="K583" s="218"/>
      <c r="L583" s="218"/>
      <c r="M583" s="218"/>
      <c r="N583" s="218"/>
      <c r="O583" s="218"/>
    </row>
    <row r="584" spans="1:15" ht="9.9499999999999993" customHeight="1" thickTop="1" thickBot="1" x14ac:dyDescent="0.25">
      <c r="A584" s="218"/>
      <c r="B584" s="218"/>
      <c r="C584" s="218"/>
      <c r="D584" s="218"/>
      <c r="E584" s="218"/>
      <c r="F584" s="218"/>
      <c r="G584" s="218"/>
      <c r="H584" s="218"/>
      <c r="I584" s="218"/>
      <c r="J584" s="218"/>
      <c r="K584" s="218"/>
      <c r="L584" s="218"/>
      <c r="M584" s="218"/>
      <c r="N584" s="218"/>
      <c r="O584" s="218"/>
    </row>
    <row r="585" spans="1:15" ht="20.100000000000001" customHeight="1" thickTop="1" x14ac:dyDescent="0.2">
      <c r="A585" s="215" t="s">
        <v>243</v>
      </c>
      <c r="D585" s="589"/>
      <c r="E585" s="590"/>
      <c r="F585" s="590"/>
      <c r="G585" s="590"/>
      <c r="H585" s="590"/>
      <c r="I585" s="590"/>
      <c r="J585" s="590"/>
      <c r="K585" s="590"/>
      <c r="L585" s="590"/>
      <c r="M585" s="591"/>
      <c r="N585" s="218"/>
      <c r="O585" s="218"/>
    </row>
    <row r="586" spans="1:15" ht="20.100000000000001" customHeight="1" x14ac:dyDescent="0.2">
      <c r="A586" s="219"/>
      <c r="D586" s="592"/>
      <c r="E586" s="593"/>
      <c r="F586" s="593"/>
      <c r="G586" s="593"/>
      <c r="H586" s="593"/>
      <c r="I586" s="593"/>
      <c r="J586" s="593"/>
      <c r="K586" s="593"/>
      <c r="L586" s="593"/>
      <c r="M586" s="594"/>
      <c r="N586" s="218"/>
      <c r="O586" s="218"/>
    </row>
    <row r="587" spans="1:15" ht="20.100000000000001" customHeight="1" x14ac:dyDescent="0.2">
      <c r="A587" s="219"/>
      <c r="D587" s="592"/>
      <c r="E587" s="593"/>
      <c r="F587" s="593"/>
      <c r="G587" s="593"/>
      <c r="H587" s="593"/>
      <c r="I587" s="593"/>
      <c r="J587" s="593"/>
      <c r="K587" s="593"/>
      <c r="L587" s="593"/>
      <c r="M587" s="594"/>
      <c r="N587" s="218"/>
      <c r="O587" s="218"/>
    </row>
    <row r="588" spans="1:15" ht="20.100000000000001" customHeight="1" x14ac:dyDescent="0.2">
      <c r="A588" s="219"/>
      <c r="D588" s="592"/>
      <c r="E588" s="593"/>
      <c r="F588" s="593"/>
      <c r="G588" s="593"/>
      <c r="H588" s="593"/>
      <c r="I588" s="593"/>
      <c r="J588" s="593"/>
      <c r="K588" s="593"/>
      <c r="L588" s="593"/>
      <c r="M588" s="594"/>
      <c r="N588" s="218"/>
      <c r="O588" s="218"/>
    </row>
    <row r="589" spans="1:15" ht="20.100000000000001" customHeight="1" x14ac:dyDescent="0.2">
      <c r="A589" s="219"/>
      <c r="D589" s="592"/>
      <c r="E589" s="593"/>
      <c r="F589" s="593"/>
      <c r="G589" s="593"/>
      <c r="H589" s="593"/>
      <c r="I589" s="593"/>
      <c r="J589" s="593"/>
      <c r="K589" s="593"/>
      <c r="L589" s="593"/>
      <c r="M589" s="594"/>
      <c r="N589" s="218"/>
      <c r="O589" s="218"/>
    </row>
    <row r="590" spans="1:15" ht="20.100000000000001" customHeight="1" thickBot="1" x14ac:dyDescent="0.25">
      <c r="A590" s="219"/>
      <c r="D590" s="595"/>
      <c r="E590" s="596"/>
      <c r="F590" s="596"/>
      <c r="G590" s="596"/>
      <c r="H590" s="596"/>
      <c r="I590" s="596"/>
      <c r="J590" s="596"/>
      <c r="K590" s="596"/>
      <c r="L590" s="596"/>
      <c r="M590" s="597"/>
      <c r="N590" s="218"/>
      <c r="O590" s="218"/>
    </row>
    <row r="591" spans="1:15" s="211" customFormat="1" ht="20.100000000000001" customHeight="1" thickTop="1" thickBot="1" x14ac:dyDescent="0.25">
      <c r="A591" s="241"/>
      <c r="D591" s="235"/>
      <c r="E591" s="235"/>
      <c r="F591" s="235"/>
      <c r="G591" s="235"/>
      <c r="H591" s="235"/>
      <c r="I591" s="235"/>
      <c r="J591" s="235"/>
      <c r="K591" s="235"/>
      <c r="L591" s="235"/>
      <c r="M591" s="235"/>
      <c r="N591" s="332"/>
      <c r="O591" s="332"/>
    </row>
    <row r="592" spans="1:15" s="211" customFormat="1" ht="20.100000000000001" customHeight="1" thickTop="1" thickBot="1" x14ac:dyDescent="0.25">
      <c r="A592" s="217" t="s">
        <v>205</v>
      </c>
      <c r="B592" s="239"/>
      <c r="C592" s="239"/>
      <c r="D592" s="19"/>
      <c r="E592" s="239"/>
      <c r="F592" s="239"/>
      <c r="G592" s="239"/>
      <c r="H592" s="218"/>
      <c r="I592" s="218"/>
      <c r="J592" s="218"/>
      <c r="K592" s="218"/>
      <c r="L592" s="218"/>
      <c r="M592" s="218"/>
      <c r="N592" s="332"/>
      <c r="O592" s="332"/>
    </row>
    <row r="593" spans="1:15" s="211" customFormat="1" ht="20.100000000000001" customHeight="1" thickTop="1" thickBot="1" x14ac:dyDescent="0.25">
      <c r="A593" s="218"/>
      <c r="B593" s="218"/>
      <c r="C593" s="218"/>
      <c r="D593" s="218"/>
      <c r="E593" s="218"/>
      <c r="F593" s="218"/>
      <c r="G593" s="218"/>
      <c r="H593" s="218"/>
      <c r="I593" s="218"/>
      <c r="J593" s="218"/>
      <c r="K593" s="218"/>
      <c r="L593" s="218"/>
      <c r="M593" s="218"/>
      <c r="N593" s="332"/>
      <c r="O593" s="332"/>
    </row>
    <row r="594" spans="1:15" s="211" customFormat="1" ht="20.100000000000001" customHeight="1" thickTop="1" x14ac:dyDescent="0.2">
      <c r="A594" s="215" t="s">
        <v>243</v>
      </c>
      <c r="B594" s="209"/>
      <c r="C594" s="209"/>
      <c r="D594" s="589"/>
      <c r="E594" s="590"/>
      <c r="F594" s="590"/>
      <c r="G594" s="590"/>
      <c r="H594" s="590"/>
      <c r="I594" s="590"/>
      <c r="J594" s="590"/>
      <c r="K594" s="590"/>
      <c r="L594" s="590"/>
      <c r="M594" s="591"/>
      <c r="N594" s="332"/>
      <c r="O594" s="332"/>
    </row>
    <row r="595" spans="1:15" s="211" customFormat="1" ht="20.100000000000001" customHeight="1" x14ac:dyDescent="0.2">
      <c r="A595" s="219"/>
      <c r="B595" s="209"/>
      <c r="C595" s="209"/>
      <c r="D595" s="592"/>
      <c r="E595" s="593"/>
      <c r="F595" s="593"/>
      <c r="G595" s="593"/>
      <c r="H595" s="593"/>
      <c r="I595" s="593"/>
      <c r="J595" s="593"/>
      <c r="K595" s="593"/>
      <c r="L595" s="593"/>
      <c r="M595" s="594"/>
      <c r="N595" s="332"/>
      <c r="O595" s="332"/>
    </row>
    <row r="596" spans="1:15" s="211" customFormat="1" ht="20.100000000000001" customHeight="1" x14ac:dyDescent="0.2">
      <c r="A596" s="219"/>
      <c r="B596" s="209"/>
      <c r="C596" s="209"/>
      <c r="D596" s="592"/>
      <c r="E596" s="593"/>
      <c r="F596" s="593"/>
      <c r="G596" s="593"/>
      <c r="H596" s="593"/>
      <c r="I596" s="593"/>
      <c r="J596" s="593"/>
      <c r="K596" s="593"/>
      <c r="L596" s="593"/>
      <c r="M596" s="594"/>
      <c r="N596" s="332"/>
      <c r="O596" s="332"/>
    </row>
    <row r="597" spans="1:15" s="211" customFormat="1" ht="20.100000000000001" customHeight="1" x14ac:dyDescent="0.2">
      <c r="A597" s="219"/>
      <c r="B597" s="209"/>
      <c r="C597" s="209"/>
      <c r="D597" s="592"/>
      <c r="E597" s="593"/>
      <c r="F597" s="593"/>
      <c r="G597" s="593"/>
      <c r="H597" s="593"/>
      <c r="I597" s="593"/>
      <c r="J597" s="593"/>
      <c r="K597" s="593"/>
      <c r="L597" s="593"/>
      <c r="M597" s="594"/>
      <c r="N597" s="332"/>
      <c r="O597" s="332"/>
    </row>
    <row r="598" spans="1:15" s="211" customFormat="1" ht="20.100000000000001" customHeight="1" x14ac:dyDescent="0.2">
      <c r="A598" s="219"/>
      <c r="B598" s="209"/>
      <c r="C598" s="209"/>
      <c r="D598" s="592"/>
      <c r="E598" s="593"/>
      <c r="F598" s="593"/>
      <c r="G598" s="593"/>
      <c r="H598" s="593"/>
      <c r="I598" s="593"/>
      <c r="J598" s="593"/>
      <c r="K598" s="593"/>
      <c r="L598" s="593"/>
      <c r="M598" s="594"/>
      <c r="N598" s="332"/>
      <c r="O598" s="332"/>
    </row>
    <row r="599" spans="1:15" s="211" customFormat="1" ht="20.100000000000001" customHeight="1" thickBot="1" x14ac:dyDescent="0.25">
      <c r="A599" s="219"/>
      <c r="B599" s="209"/>
      <c r="C599" s="209"/>
      <c r="D599" s="595"/>
      <c r="E599" s="596"/>
      <c r="F599" s="596"/>
      <c r="G599" s="596"/>
      <c r="H599" s="596"/>
      <c r="I599" s="596"/>
      <c r="J599" s="596"/>
      <c r="K599" s="596"/>
      <c r="L599" s="596"/>
      <c r="M599" s="597"/>
      <c r="N599" s="332"/>
      <c r="O599" s="332"/>
    </row>
    <row r="600" spans="1:15" s="211" customFormat="1" ht="20.100000000000001" customHeight="1" thickTop="1" x14ac:dyDescent="0.2">
      <c r="A600" s="241"/>
      <c r="D600" s="235"/>
      <c r="E600" s="235"/>
      <c r="F600" s="235"/>
      <c r="G600" s="235"/>
      <c r="H600" s="235"/>
      <c r="I600" s="235"/>
      <c r="J600" s="235"/>
      <c r="K600" s="235"/>
      <c r="L600" s="235"/>
      <c r="M600" s="235"/>
      <c r="N600" s="332"/>
      <c r="O600" s="332"/>
    </row>
    <row r="601" spans="1:15" s="211" customFormat="1" ht="20.100000000000001" customHeight="1" x14ac:dyDescent="0.2">
      <c r="A601" s="224" t="s">
        <v>206</v>
      </c>
      <c r="C601" s="348" t="s">
        <v>383</v>
      </c>
      <c r="D601" s="349"/>
      <c r="E601" s="349"/>
      <c r="F601" s="349"/>
      <c r="G601" s="349"/>
      <c r="H601" s="349"/>
      <c r="I601" s="349"/>
      <c r="J601" s="349"/>
      <c r="K601" s="349"/>
      <c r="L601" s="349"/>
      <c r="M601" s="349"/>
      <c r="N601" s="350"/>
      <c r="O601" s="350"/>
    </row>
    <row r="602" spans="1:15" s="211" customFormat="1" ht="20.100000000000001" customHeight="1" x14ac:dyDescent="0.2">
      <c r="A602" s="351"/>
      <c r="D602" s="235"/>
      <c r="E602" s="235"/>
      <c r="F602" s="235"/>
      <c r="G602" s="235"/>
      <c r="H602" s="235"/>
      <c r="I602" s="235"/>
      <c r="J602" s="235"/>
      <c r="K602" s="235"/>
      <c r="L602" s="235"/>
      <c r="M602" s="235"/>
      <c r="N602" s="332"/>
      <c r="O602" s="332"/>
    </row>
    <row r="603" spans="1:15" s="211" customFormat="1" ht="20.100000000000001" customHeight="1" x14ac:dyDescent="0.2">
      <c r="A603" s="241"/>
      <c r="D603" s="235"/>
      <c r="E603" s="235"/>
      <c r="F603" s="235"/>
      <c r="G603" s="235"/>
      <c r="H603" s="235"/>
      <c r="I603" s="235"/>
      <c r="J603" s="235"/>
      <c r="K603" s="235"/>
      <c r="L603" s="235"/>
      <c r="M603" s="235"/>
      <c r="N603" s="332"/>
      <c r="O603" s="332"/>
    </row>
    <row r="604" spans="1:15" ht="15.95" customHeight="1" x14ac:dyDescent="0.2">
      <c r="A604" s="513" t="s">
        <v>232</v>
      </c>
      <c r="B604" s="513"/>
      <c r="C604" s="513"/>
      <c r="D604" s="513"/>
      <c r="E604" s="513"/>
      <c r="F604" s="513"/>
      <c r="G604" s="513"/>
      <c r="H604" s="513"/>
      <c r="I604" s="513"/>
      <c r="J604" s="513"/>
      <c r="K604" s="513"/>
      <c r="L604" s="513"/>
      <c r="M604" s="513"/>
      <c r="N604" s="513"/>
      <c r="O604" s="218"/>
    </row>
    <row r="605" spans="1:15" ht="9.9499999999999993" customHeight="1" x14ac:dyDescent="0.2">
      <c r="A605" s="218"/>
      <c r="B605" s="218"/>
      <c r="C605" s="218"/>
      <c r="D605" s="218"/>
      <c r="E605" s="218"/>
      <c r="F605" s="218"/>
      <c r="G605" s="218"/>
      <c r="H605" s="218"/>
      <c r="I605" s="218"/>
      <c r="J605" s="218"/>
      <c r="K605" s="218"/>
      <c r="L605" s="218"/>
      <c r="M605" s="218"/>
      <c r="N605" s="218"/>
      <c r="O605" s="218"/>
    </row>
    <row r="606" spans="1:15" ht="49.5" customHeight="1" thickBot="1" x14ac:dyDescent="0.25">
      <c r="A606" s="701" t="s">
        <v>18</v>
      </c>
      <c r="B606" s="702"/>
      <c r="C606" s="681" t="s">
        <v>237</v>
      </c>
      <c r="D606" s="681"/>
      <c r="E606" s="681" t="s">
        <v>215</v>
      </c>
      <c r="F606" s="681"/>
      <c r="G606" s="681" t="s">
        <v>189</v>
      </c>
      <c r="H606" s="681"/>
      <c r="I606" s="352" t="s">
        <v>207</v>
      </c>
      <c r="J606" s="715" t="s">
        <v>243</v>
      </c>
      <c r="K606" s="716"/>
      <c r="L606" s="716"/>
      <c r="M606" s="717"/>
      <c r="N606" s="218"/>
      <c r="O606" s="218"/>
    </row>
    <row r="607" spans="1:15" ht="35.1" customHeight="1" thickTop="1" thickBot="1" x14ac:dyDescent="0.25">
      <c r="A607" s="682" t="e">
        <f>IF(#REF!&lt;&gt;"",#REF!,"")</f>
        <v>#REF!</v>
      </c>
      <c r="B607" s="683"/>
      <c r="C607" s="684" t="e">
        <f>IF(#REF!&lt;&gt;"",#REF!,"")</f>
        <v>#REF!</v>
      </c>
      <c r="D607" s="683"/>
      <c r="E607" s="682" t="e">
        <f>IF(#REF!&lt;&gt;"",#REF!,"")</f>
        <v>#REF!</v>
      </c>
      <c r="F607" s="685"/>
      <c r="G607" s="682" t="e">
        <f>IF(#REF!&lt;&gt;"",#REF!,"")</f>
        <v>#REF!</v>
      </c>
      <c r="H607" s="686"/>
      <c r="I607" s="79"/>
      <c r="J607" s="718"/>
      <c r="K607" s="719"/>
      <c r="L607" s="719"/>
      <c r="M607" s="720"/>
      <c r="N607" s="218"/>
      <c r="O607" s="218"/>
    </row>
    <row r="608" spans="1:15" ht="35.1" customHeight="1" thickTop="1" thickBot="1" x14ac:dyDescent="0.25">
      <c r="A608" s="682" t="e">
        <f>IF(#REF!&lt;&gt;"",#REF!,"")</f>
        <v>#REF!</v>
      </c>
      <c r="B608" s="683"/>
      <c r="C608" s="684" t="e">
        <f>IF(#REF!&lt;&gt;"",#REF!,"")</f>
        <v>#REF!</v>
      </c>
      <c r="D608" s="683"/>
      <c r="E608" s="682" t="e">
        <f>IF(#REF!&lt;&gt;"",#REF!,"")</f>
        <v>#REF!</v>
      </c>
      <c r="F608" s="685"/>
      <c r="G608" s="682" t="e">
        <f>IF(#REF!&lt;&gt;"",#REF!,"")</f>
        <v>#REF!</v>
      </c>
      <c r="H608" s="686"/>
      <c r="I608" s="19"/>
      <c r="J608" s="718"/>
      <c r="K608" s="719"/>
      <c r="L608" s="719"/>
      <c r="M608" s="720"/>
      <c r="N608" s="218"/>
      <c r="O608" s="218"/>
    </row>
    <row r="609" spans="1:15" ht="35.1" customHeight="1" thickTop="1" thickBot="1" x14ac:dyDescent="0.25">
      <c r="A609" s="682" t="e">
        <f>IF(#REF!&lt;&gt;"",#REF!,"")</f>
        <v>#REF!</v>
      </c>
      <c r="B609" s="683"/>
      <c r="C609" s="684" t="e">
        <f>IF(#REF!&lt;&gt;"",#REF!,"")</f>
        <v>#REF!</v>
      </c>
      <c r="D609" s="683"/>
      <c r="E609" s="682" t="e">
        <f>IF(#REF!&lt;&gt;"",#REF!,"")</f>
        <v>#REF!</v>
      </c>
      <c r="F609" s="685"/>
      <c r="G609" s="682" t="e">
        <f>IF(#REF!&lt;&gt;"",#REF!,"")</f>
        <v>#REF!</v>
      </c>
      <c r="H609" s="686"/>
      <c r="I609" s="19"/>
      <c r="J609" s="718"/>
      <c r="K609" s="719"/>
      <c r="L609" s="719"/>
      <c r="M609" s="720"/>
      <c r="N609" s="218"/>
      <c r="O609" s="218"/>
    </row>
    <row r="610" spans="1:15" ht="35.1" customHeight="1" thickTop="1" thickBot="1" x14ac:dyDescent="0.25">
      <c r="A610" s="682" t="e">
        <f>IF(#REF!&lt;&gt;"",#REF!,"")</f>
        <v>#REF!</v>
      </c>
      <c r="B610" s="683"/>
      <c r="C610" s="684" t="e">
        <f>IF(#REF!&lt;&gt;"",#REF!,"")</f>
        <v>#REF!</v>
      </c>
      <c r="D610" s="683"/>
      <c r="E610" s="682" t="e">
        <f>IF(#REF!&lt;&gt;"",#REF!,"")</f>
        <v>#REF!</v>
      </c>
      <c r="F610" s="685"/>
      <c r="G610" s="682" t="e">
        <f>IF(#REF!&lt;&gt;"",#REF!,"")</f>
        <v>#REF!</v>
      </c>
      <c r="H610" s="686"/>
      <c r="I610" s="19"/>
      <c r="J610" s="718"/>
      <c r="K610" s="719"/>
      <c r="L610" s="719"/>
      <c r="M610" s="720"/>
      <c r="N610" s="218"/>
      <c r="O610" s="218"/>
    </row>
    <row r="611" spans="1:15" ht="35.1" customHeight="1" thickTop="1" thickBot="1" x14ac:dyDescent="0.25">
      <c r="A611" s="682" t="e">
        <f>IF(#REF!&lt;&gt;"",#REF!,"")</f>
        <v>#REF!</v>
      </c>
      <c r="B611" s="683"/>
      <c r="C611" s="684" t="e">
        <f>IF(#REF!&lt;&gt;"",#REF!,"")</f>
        <v>#REF!</v>
      </c>
      <c r="D611" s="683"/>
      <c r="E611" s="682" t="e">
        <f>IF(#REF!&lt;&gt;"",#REF!,"")</f>
        <v>#REF!</v>
      </c>
      <c r="F611" s="685"/>
      <c r="G611" s="682" t="e">
        <f>IF(#REF!&lt;&gt;"",#REF!,"")</f>
        <v>#REF!</v>
      </c>
      <c r="H611" s="686"/>
      <c r="I611" s="19"/>
      <c r="J611" s="718"/>
      <c r="K611" s="719"/>
      <c r="L611" s="719"/>
      <c r="M611" s="720"/>
      <c r="N611" s="218"/>
      <c r="O611" s="218"/>
    </row>
    <row r="612" spans="1:15" ht="35.1" customHeight="1" thickTop="1" thickBot="1" x14ac:dyDescent="0.25">
      <c r="A612" s="682" t="e">
        <f>IF(#REF!&lt;&gt;"",#REF!,"")</f>
        <v>#REF!</v>
      </c>
      <c r="B612" s="683"/>
      <c r="C612" s="684" t="e">
        <f>IF(#REF!&lt;&gt;"",#REF!,"")</f>
        <v>#REF!</v>
      </c>
      <c r="D612" s="683"/>
      <c r="E612" s="682" t="e">
        <f>IF(#REF!&lt;&gt;"",#REF!,"")</f>
        <v>#REF!</v>
      </c>
      <c r="F612" s="685"/>
      <c r="G612" s="682" t="e">
        <f>IF(#REF!&lt;&gt;"",#REF!,"")</f>
        <v>#REF!</v>
      </c>
      <c r="H612" s="686"/>
      <c r="I612" s="19"/>
      <c r="J612" s="718"/>
      <c r="K612" s="719"/>
      <c r="L612" s="719"/>
      <c r="M612" s="720"/>
      <c r="N612" s="218"/>
      <c r="O612" s="218"/>
    </row>
    <row r="613" spans="1:15" ht="9.9499999999999993" customHeight="1" thickTop="1" x14ac:dyDescent="0.2">
      <c r="A613" s="218"/>
      <c r="B613" s="218"/>
      <c r="C613" s="218"/>
      <c r="D613" s="218"/>
      <c r="E613" s="218"/>
      <c r="F613" s="218"/>
      <c r="G613" s="218"/>
      <c r="H613" s="218"/>
      <c r="I613" s="218"/>
      <c r="J613" s="218"/>
      <c r="K613" s="218"/>
      <c r="L613" s="218"/>
      <c r="M613" s="218"/>
      <c r="N613" s="218"/>
      <c r="O613" s="218"/>
    </row>
    <row r="614" spans="1:15" ht="9.9499999999999993" customHeight="1" thickBot="1" x14ac:dyDescent="0.25">
      <c r="A614" s="218"/>
      <c r="B614" s="218"/>
      <c r="C614" s="218"/>
      <c r="D614" s="218"/>
      <c r="E614" s="218"/>
      <c r="F614" s="218"/>
      <c r="G614" s="218"/>
      <c r="H614" s="218"/>
      <c r="I614" s="218"/>
      <c r="J614" s="218"/>
      <c r="K614" s="218"/>
      <c r="L614" s="218"/>
      <c r="M614" s="218"/>
      <c r="N614" s="218"/>
      <c r="O614" s="218"/>
    </row>
    <row r="615" spans="1:15" ht="18" customHeight="1" thickTop="1" thickBot="1" x14ac:dyDescent="0.25">
      <c r="A615" s="217" t="s">
        <v>242</v>
      </c>
      <c r="B615" s="239"/>
      <c r="C615" s="239"/>
      <c r="E615" s="19"/>
      <c r="F615" s="239"/>
      <c r="G615" s="239"/>
      <c r="H615" s="218"/>
      <c r="I615" s="218"/>
      <c r="J615" s="218"/>
      <c r="K615" s="218"/>
      <c r="L615" s="218"/>
      <c r="M615" s="218"/>
      <c r="N615" s="218"/>
      <c r="O615" s="218"/>
    </row>
    <row r="616" spans="1:15" ht="9.9499999999999993" customHeight="1" thickTop="1" thickBot="1" x14ac:dyDescent="0.25">
      <c r="A616" s="218"/>
      <c r="B616" s="218"/>
      <c r="C616" s="218"/>
      <c r="D616" s="218"/>
      <c r="E616" s="218"/>
      <c r="F616" s="218"/>
      <c r="G616" s="218"/>
      <c r="H616" s="218"/>
      <c r="I616" s="218"/>
      <c r="J616" s="218"/>
      <c r="K616" s="218"/>
      <c r="L616" s="218"/>
      <c r="M616" s="218"/>
      <c r="N616" s="218"/>
      <c r="O616" s="218"/>
    </row>
    <row r="617" spans="1:15" ht="35.1" customHeight="1" thickTop="1" x14ac:dyDescent="0.2">
      <c r="A617" s="215" t="s">
        <v>208</v>
      </c>
      <c r="D617" s="589"/>
      <c r="E617" s="590"/>
      <c r="F617" s="590"/>
      <c r="G617" s="590"/>
      <c r="H617" s="590"/>
      <c r="I617" s="590"/>
      <c r="J617" s="590"/>
      <c r="K617" s="590"/>
      <c r="L617" s="590"/>
      <c r="M617" s="591"/>
      <c r="N617" s="218"/>
      <c r="O617" s="218"/>
    </row>
    <row r="618" spans="1:15" ht="35.1" customHeight="1" x14ac:dyDescent="0.2">
      <c r="A618" s="219"/>
      <c r="D618" s="592"/>
      <c r="E618" s="593"/>
      <c r="F618" s="593"/>
      <c r="G618" s="593"/>
      <c r="H618" s="593"/>
      <c r="I618" s="593"/>
      <c r="J618" s="593"/>
      <c r="K618" s="593"/>
      <c r="L618" s="593"/>
      <c r="M618" s="594"/>
      <c r="N618" s="218"/>
      <c r="O618" s="218"/>
    </row>
    <row r="619" spans="1:15" ht="35.1" customHeight="1" x14ac:dyDescent="0.2">
      <c r="A619" s="219"/>
      <c r="D619" s="592"/>
      <c r="E619" s="593"/>
      <c r="F619" s="593"/>
      <c r="G619" s="593"/>
      <c r="H619" s="593"/>
      <c r="I619" s="593"/>
      <c r="J619" s="593"/>
      <c r="K619" s="593"/>
      <c r="L619" s="593"/>
      <c r="M619" s="594"/>
      <c r="N619" s="218"/>
      <c r="O619" s="218"/>
    </row>
    <row r="620" spans="1:15" ht="35.1" customHeight="1" x14ac:dyDescent="0.2">
      <c r="A620" s="219"/>
      <c r="D620" s="592"/>
      <c r="E620" s="593"/>
      <c r="F620" s="593"/>
      <c r="G620" s="593"/>
      <c r="H620" s="593"/>
      <c r="I620" s="593"/>
      <c r="J620" s="593"/>
      <c r="K620" s="593"/>
      <c r="L620" s="593"/>
      <c r="M620" s="594"/>
      <c r="N620" s="218"/>
      <c r="O620" s="218"/>
    </row>
    <row r="621" spans="1:15" ht="35.1" customHeight="1" x14ac:dyDescent="0.2">
      <c r="A621" s="219"/>
      <c r="D621" s="592"/>
      <c r="E621" s="593"/>
      <c r="F621" s="593"/>
      <c r="G621" s="593"/>
      <c r="H621" s="593"/>
      <c r="I621" s="593"/>
      <c r="J621" s="593"/>
      <c r="K621" s="593"/>
      <c r="L621" s="593"/>
      <c r="M621" s="594"/>
      <c r="N621" s="218"/>
      <c r="O621" s="218"/>
    </row>
    <row r="622" spans="1:15" ht="35.1" customHeight="1" thickBot="1" x14ac:dyDescent="0.25">
      <c r="A622" s="219"/>
      <c r="D622" s="595"/>
      <c r="E622" s="596"/>
      <c r="F622" s="596"/>
      <c r="G622" s="596"/>
      <c r="H622" s="596"/>
      <c r="I622" s="596"/>
      <c r="J622" s="596"/>
      <c r="K622" s="596"/>
      <c r="L622" s="596"/>
      <c r="M622" s="597"/>
      <c r="N622" s="218"/>
      <c r="O622" s="218"/>
    </row>
    <row r="623" spans="1:15" ht="9.9499999999999993" customHeight="1" thickTop="1" x14ac:dyDescent="0.2">
      <c r="A623" s="218"/>
      <c r="B623" s="218"/>
      <c r="C623" s="218"/>
      <c r="D623" s="218"/>
      <c r="E623" s="218"/>
      <c r="F623" s="218"/>
      <c r="G623" s="218"/>
      <c r="H623" s="218"/>
      <c r="I623" s="218"/>
      <c r="J623" s="218"/>
      <c r="K623" s="218"/>
      <c r="L623" s="218"/>
      <c r="M623" s="218"/>
      <c r="N623" s="218"/>
      <c r="O623" s="218"/>
    </row>
    <row r="624" spans="1:15" ht="9.9499999999999993" customHeight="1" x14ac:dyDescent="0.2">
      <c r="A624" s="218"/>
      <c r="B624" s="218"/>
      <c r="C624" s="218"/>
      <c r="D624" s="218"/>
      <c r="E624" s="218"/>
      <c r="F624" s="218"/>
      <c r="G624" s="218"/>
      <c r="H624" s="218"/>
      <c r="I624" s="218"/>
      <c r="J624" s="218"/>
      <c r="K624" s="218"/>
      <c r="L624" s="218"/>
      <c r="M624" s="218"/>
      <c r="N624" s="218"/>
      <c r="O624" s="218"/>
    </row>
    <row r="625" spans="1:15" ht="15.95" customHeight="1" x14ac:dyDescent="0.2">
      <c r="A625" s="513" t="s">
        <v>256</v>
      </c>
      <c r="B625" s="513"/>
      <c r="C625" s="513"/>
      <c r="D625" s="513"/>
      <c r="E625" s="513"/>
      <c r="F625" s="513"/>
      <c r="G625" s="513"/>
      <c r="H625" s="513"/>
      <c r="I625" s="513"/>
      <c r="J625" s="513"/>
      <c r="K625" s="513"/>
      <c r="L625" s="513"/>
      <c r="M625" s="513"/>
      <c r="N625" s="513"/>
      <c r="O625" s="218"/>
    </row>
    <row r="626" spans="1:15" s="211" customFormat="1" ht="15.95" customHeight="1" thickBot="1" x14ac:dyDescent="0.25">
      <c r="A626" s="353"/>
      <c r="B626" s="353"/>
      <c r="C626" s="353"/>
      <c r="D626" s="353"/>
      <c r="E626" s="353"/>
      <c r="F626" s="353"/>
      <c r="G626" s="353"/>
      <c r="H626" s="353"/>
      <c r="I626" s="353"/>
      <c r="J626" s="353"/>
      <c r="K626" s="353"/>
      <c r="L626" s="353"/>
      <c r="M626" s="353"/>
      <c r="N626" s="353"/>
      <c r="O626" s="332"/>
    </row>
    <row r="627" spans="1:15" s="211" customFormat="1" ht="15.95" customHeight="1" thickTop="1" thickBot="1" x14ac:dyDescent="0.25">
      <c r="A627" s="354" t="s">
        <v>257</v>
      </c>
      <c r="B627" s="353"/>
      <c r="C627" s="353"/>
      <c r="D627" s="353"/>
      <c r="E627" s="353"/>
      <c r="F627" s="353"/>
      <c r="G627" s="174"/>
      <c r="H627" s="353"/>
      <c r="I627" s="353"/>
      <c r="J627" s="353"/>
      <c r="K627" s="353"/>
      <c r="L627" s="353"/>
      <c r="M627" s="353"/>
      <c r="N627" s="353"/>
      <c r="O627" s="332"/>
    </row>
    <row r="628" spans="1:15" ht="9.9499999999999993" customHeight="1" thickTop="1" thickBot="1" x14ac:dyDescent="0.25">
      <c r="A628" s="211"/>
      <c r="B628" s="332"/>
      <c r="C628" s="218"/>
      <c r="D628" s="218"/>
      <c r="E628" s="218"/>
      <c r="F628" s="218"/>
      <c r="G628" s="218"/>
      <c r="H628" s="218"/>
      <c r="I628" s="218"/>
      <c r="J628" s="218"/>
      <c r="K628" s="218"/>
      <c r="L628" s="218"/>
      <c r="M628" s="218"/>
      <c r="N628" s="218"/>
      <c r="O628" s="218"/>
    </row>
    <row r="629" spans="1:15" ht="30" customHeight="1" thickTop="1" x14ac:dyDescent="0.2">
      <c r="A629" s="354" t="s">
        <v>258</v>
      </c>
      <c r="B629" s="332"/>
      <c r="C629" s="218"/>
      <c r="D629" s="621"/>
      <c r="E629" s="622"/>
      <c r="F629" s="622"/>
      <c r="G629" s="622"/>
      <c r="H629" s="622"/>
      <c r="I629" s="622"/>
      <c r="J629" s="622"/>
      <c r="K629" s="622"/>
      <c r="L629" s="622"/>
      <c r="M629" s="623"/>
      <c r="N629" s="218"/>
      <c r="O629" s="218"/>
    </row>
    <row r="630" spans="1:15" ht="30" customHeight="1" x14ac:dyDescent="0.2">
      <c r="A630" s="218"/>
      <c r="B630" s="218"/>
      <c r="C630" s="218"/>
      <c r="D630" s="624"/>
      <c r="E630" s="625"/>
      <c r="F630" s="625"/>
      <c r="G630" s="625"/>
      <c r="H630" s="625"/>
      <c r="I630" s="625"/>
      <c r="J630" s="625"/>
      <c r="K630" s="625"/>
      <c r="L630" s="625"/>
      <c r="M630" s="626"/>
      <c r="N630" s="218"/>
      <c r="O630" s="218"/>
    </row>
    <row r="631" spans="1:15" ht="30" customHeight="1" thickBot="1" x14ac:dyDescent="0.25">
      <c r="A631" s="218"/>
      <c r="B631" s="218"/>
      <c r="C631" s="218"/>
      <c r="D631" s="627"/>
      <c r="E631" s="628"/>
      <c r="F631" s="628"/>
      <c r="G631" s="628"/>
      <c r="H631" s="628"/>
      <c r="I631" s="628"/>
      <c r="J631" s="628"/>
      <c r="K631" s="628"/>
      <c r="L631" s="628"/>
      <c r="M631" s="629"/>
      <c r="N631" s="218"/>
      <c r="O631" s="218"/>
    </row>
    <row r="632" spans="1:15" ht="9.9499999999999993" customHeight="1" thickTop="1" x14ac:dyDescent="0.2">
      <c r="A632" s="218"/>
      <c r="B632" s="218"/>
      <c r="C632" s="218"/>
      <c r="D632" s="218"/>
      <c r="E632" s="218"/>
      <c r="F632" s="218"/>
      <c r="G632" s="218"/>
      <c r="H632" s="218"/>
      <c r="I632" s="218"/>
      <c r="J632" s="218"/>
      <c r="K632" s="218"/>
      <c r="L632" s="218"/>
      <c r="M632" s="218"/>
      <c r="N632" s="218"/>
      <c r="O632" s="218"/>
    </row>
    <row r="633" spans="1:15" ht="9.9499999999999993" customHeight="1" x14ac:dyDescent="0.2">
      <c r="A633" s="218"/>
      <c r="B633" s="218"/>
      <c r="C633" s="218"/>
      <c r="D633" s="218"/>
      <c r="E633" s="218"/>
      <c r="F633" s="218"/>
      <c r="G633" s="218"/>
      <c r="H633" s="218"/>
      <c r="I633" s="218"/>
      <c r="J633" s="218"/>
      <c r="K633" s="218"/>
      <c r="L633" s="218"/>
      <c r="M633" s="218"/>
      <c r="N633" s="218"/>
      <c r="O633" s="218"/>
    </row>
    <row r="634" spans="1:15" ht="15.95" customHeight="1" x14ac:dyDescent="0.2">
      <c r="A634" s="513" t="s">
        <v>209</v>
      </c>
      <c r="B634" s="513"/>
      <c r="C634" s="513"/>
      <c r="D634" s="513"/>
      <c r="E634" s="513"/>
      <c r="F634" s="513"/>
      <c r="G634" s="513"/>
      <c r="H634" s="513"/>
      <c r="I634" s="513"/>
      <c r="J634" s="513"/>
      <c r="K634" s="513"/>
      <c r="L634" s="513"/>
      <c r="M634" s="513"/>
      <c r="N634" s="513"/>
      <c r="O634" s="218"/>
    </row>
    <row r="635" spans="1:15" ht="9.9499999999999993" customHeight="1" thickBot="1" x14ac:dyDescent="0.25">
      <c r="A635" s="218"/>
      <c r="B635" s="218"/>
      <c r="C635" s="218"/>
      <c r="D635" s="218"/>
      <c r="E635" s="218"/>
      <c r="F635" s="218"/>
      <c r="G635" s="218"/>
      <c r="H635" s="218"/>
      <c r="I635" s="218"/>
      <c r="J635" s="218"/>
      <c r="K635" s="218"/>
      <c r="L635" s="218"/>
      <c r="M635" s="218"/>
      <c r="N635" s="218"/>
      <c r="O635" s="218"/>
    </row>
    <row r="636" spans="1:15" ht="25.5" customHeight="1" thickTop="1" thickBot="1" x14ac:dyDescent="0.25">
      <c r="A636" s="261" t="s">
        <v>240</v>
      </c>
      <c r="B636" s="218"/>
      <c r="C636" s="218"/>
      <c r="D636" s="218"/>
      <c r="E636" s="218"/>
      <c r="F636" s="218"/>
      <c r="H636" s="174"/>
      <c r="I636" s="218"/>
      <c r="J636" s="218"/>
      <c r="K636" s="218"/>
      <c r="L636" s="218"/>
      <c r="M636" s="218"/>
      <c r="N636" s="218"/>
      <c r="O636" s="218"/>
    </row>
    <row r="637" spans="1:15" ht="9.9499999999999993" customHeight="1" thickTop="1" thickBot="1" x14ac:dyDescent="0.25">
      <c r="B637" s="218"/>
      <c r="C637" s="218"/>
      <c r="D637" s="218"/>
      <c r="E637" s="218"/>
      <c r="F637" s="218"/>
      <c r="G637" s="218"/>
      <c r="H637" s="218"/>
      <c r="I637" s="218"/>
      <c r="J637" s="218"/>
      <c r="K637" s="218"/>
      <c r="L637" s="218"/>
      <c r="M637" s="218"/>
      <c r="N637" s="218"/>
      <c r="O637" s="218"/>
    </row>
    <row r="638" spans="1:15" ht="30" customHeight="1" thickTop="1" x14ac:dyDescent="0.2">
      <c r="A638" s="261" t="s">
        <v>210</v>
      </c>
      <c r="B638" s="218"/>
      <c r="C638" s="218"/>
      <c r="D638" s="621"/>
      <c r="E638" s="622"/>
      <c r="F638" s="622"/>
      <c r="G638" s="622"/>
      <c r="H638" s="622"/>
      <c r="I638" s="622"/>
      <c r="J638" s="622"/>
      <c r="K638" s="622"/>
      <c r="L638" s="622"/>
      <c r="M638" s="623"/>
      <c r="N638" s="218"/>
      <c r="O638" s="218"/>
    </row>
    <row r="639" spans="1:15" ht="30" customHeight="1" x14ac:dyDescent="0.2">
      <c r="B639" s="218"/>
      <c r="C639" s="218"/>
      <c r="D639" s="624"/>
      <c r="E639" s="625"/>
      <c r="F639" s="625"/>
      <c r="G639" s="625"/>
      <c r="H639" s="625"/>
      <c r="I639" s="625"/>
      <c r="J639" s="625"/>
      <c r="K639" s="625"/>
      <c r="L639" s="625"/>
      <c r="M639" s="626"/>
      <c r="N639" s="218"/>
      <c r="O639" s="218"/>
    </row>
    <row r="640" spans="1:15" ht="30" customHeight="1" thickBot="1" x14ac:dyDescent="0.25">
      <c r="B640" s="218"/>
      <c r="C640" s="218"/>
      <c r="D640" s="627"/>
      <c r="E640" s="628"/>
      <c r="F640" s="628"/>
      <c r="G640" s="628"/>
      <c r="H640" s="628"/>
      <c r="I640" s="628"/>
      <c r="J640" s="628"/>
      <c r="K640" s="628"/>
      <c r="L640" s="628"/>
      <c r="M640" s="629"/>
      <c r="N640" s="218"/>
      <c r="O640" s="218"/>
    </row>
    <row r="641" spans="1:15" ht="9.9499999999999993" customHeight="1" thickTop="1" thickBot="1" x14ac:dyDescent="0.25">
      <c r="B641" s="218"/>
      <c r="C641" s="218"/>
      <c r="D641" s="218"/>
      <c r="E641" s="218"/>
      <c r="F641" s="218"/>
      <c r="G641" s="218"/>
      <c r="H641" s="218"/>
      <c r="I641" s="218"/>
      <c r="J641" s="218"/>
      <c r="K641" s="218"/>
      <c r="L641" s="218"/>
      <c r="M641" s="218"/>
      <c r="N641" s="218"/>
      <c r="O641" s="218"/>
    </row>
    <row r="642" spans="1:15" ht="18.75" customHeight="1" thickTop="1" x14ac:dyDescent="0.2">
      <c r="A642" s="213" t="s">
        <v>211</v>
      </c>
      <c r="B642" s="218"/>
      <c r="C642" s="218"/>
      <c r="D642" s="218"/>
      <c r="E642" s="621"/>
      <c r="F642" s="622"/>
      <c r="G642" s="622"/>
      <c r="H642" s="622"/>
      <c r="I642" s="622"/>
      <c r="J642" s="622"/>
      <c r="K642" s="622"/>
      <c r="L642" s="622"/>
      <c r="M642" s="623"/>
      <c r="N642" s="218"/>
      <c r="O642" s="218"/>
    </row>
    <row r="643" spans="1:15" ht="9.9499999999999993" customHeight="1" x14ac:dyDescent="0.2">
      <c r="A643" s="218"/>
      <c r="B643" s="218"/>
      <c r="C643" s="218"/>
      <c r="D643" s="218"/>
      <c r="E643" s="624"/>
      <c r="F643" s="625"/>
      <c r="G643" s="625"/>
      <c r="H643" s="625"/>
      <c r="I643" s="625"/>
      <c r="J643" s="625"/>
      <c r="K643" s="625"/>
      <c r="L643" s="625"/>
      <c r="M643" s="626"/>
      <c r="N643" s="218"/>
      <c r="O643" s="218"/>
    </row>
    <row r="644" spans="1:15" ht="9.9499999999999993" customHeight="1" thickBot="1" x14ac:dyDescent="0.25">
      <c r="A644" s="218"/>
      <c r="B644" s="218"/>
      <c r="C644" s="218"/>
      <c r="D644" s="218"/>
      <c r="E644" s="627"/>
      <c r="F644" s="628"/>
      <c r="G644" s="628"/>
      <c r="H644" s="628"/>
      <c r="I644" s="628"/>
      <c r="J644" s="628"/>
      <c r="K644" s="628"/>
      <c r="L644" s="628"/>
      <c r="M644" s="629"/>
      <c r="N644" s="218"/>
      <c r="O644" s="218"/>
    </row>
    <row r="645" spans="1:15" ht="9.9499999999999993" customHeight="1" thickTop="1" x14ac:dyDescent="0.2">
      <c r="A645" s="218"/>
      <c r="B645" s="218"/>
      <c r="C645" s="218"/>
      <c r="D645" s="218"/>
      <c r="E645" s="218"/>
      <c r="F645" s="218"/>
      <c r="G645" s="218"/>
      <c r="H645" s="218"/>
      <c r="I645" s="218"/>
      <c r="J645" s="218"/>
      <c r="K645" s="218"/>
      <c r="L645" s="218"/>
      <c r="M645" s="218"/>
      <c r="N645" s="218"/>
      <c r="O645" s="218"/>
    </row>
    <row r="646" spans="1:15" ht="14.25" x14ac:dyDescent="0.2">
      <c r="A646" s="218"/>
      <c r="B646" s="218"/>
      <c r="C646" s="218"/>
      <c r="D646" s="218"/>
      <c r="E646" s="218"/>
      <c r="F646" s="218"/>
      <c r="G646" s="218"/>
      <c r="H646" s="218"/>
      <c r="I646" s="218"/>
      <c r="J646" s="218"/>
      <c r="K646" s="218"/>
      <c r="L646" s="218"/>
      <c r="M646" s="218"/>
      <c r="N646" s="218"/>
      <c r="O646" s="218"/>
    </row>
    <row r="647" spans="1:15" ht="15.75" x14ac:dyDescent="0.2">
      <c r="A647" s="513" t="s">
        <v>261</v>
      </c>
      <c r="B647" s="513"/>
      <c r="C647" s="513"/>
      <c r="D647" s="513"/>
      <c r="E647" s="513"/>
      <c r="F647" s="513"/>
      <c r="G647" s="513"/>
      <c r="H647" s="513"/>
      <c r="I647" s="513"/>
      <c r="J647" s="513"/>
      <c r="K647" s="513"/>
      <c r="L647" s="513"/>
      <c r="M647" s="513"/>
      <c r="N647" s="513"/>
      <c r="O647" s="218"/>
    </row>
    <row r="648" spans="1:15" ht="14.25" x14ac:dyDescent="0.2">
      <c r="A648" s="263"/>
      <c r="B648" s="263"/>
      <c r="C648" s="263"/>
      <c r="D648" s="263"/>
      <c r="E648" s="263"/>
      <c r="F648" s="263"/>
      <c r="G648" s="263"/>
      <c r="H648" s="263"/>
      <c r="I648" s="263"/>
      <c r="J648" s="263"/>
      <c r="K648" s="263"/>
      <c r="L648" s="263"/>
      <c r="M648" s="263"/>
      <c r="N648" s="263"/>
      <c r="O648" s="218"/>
    </row>
    <row r="649" spans="1:15" ht="14.25" hidden="1" x14ac:dyDescent="0.2">
      <c r="A649" s="355" t="s">
        <v>259</v>
      </c>
      <c r="B649" s="263"/>
      <c r="C649" s="263"/>
      <c r="D649" s="263"/>
      <c r="E649" s="263"/>
      <c r="F649" s="263"/>
      <c r="G649" s="263"/>
      <c r="H649" s="263"/>
      <c r="I649" s="263"/>
      <c r="J649" s="263"/>
      <c r="K649" s="263"/>
      <c r="L649" s="263"/>
      <c r="M649" s="263"/>
      <c r="N649" s="263"/>
      <c r="O649" s="218"/>
    </row>
    <row r="650" spans="1:15" ht="14.25" hidden="1" x14ac:dyDescent="0.2">
      <c r="A650" s="332"/>
      <c r="B650" s="332"/>
      <c r="C650" s="332"/>
      <c r="D650" s="332"/>
      <c r="E650" s="332"/>
      <c r="F650" s="332"/>
      <c r="G650" s="332"/>
      <c r="H650" s="332"/>
      <c r="I650" s="332"/>
      <c r="J650" s="332"/>
      <c r="K650" s="332"/>
      <c r="L650" s="332"/>
      <c r="M650" s="332"/>
      <c r="N650" s="332"/>
      <c r="O650" s="218"/>
    </row>
    <row r="651" spans="1:15" ht="34.5" hidden="1" customHeight="1" thickBot="1" x14ac:dyDescent="0.25">
      <c r="A651" s="211"/>
      <c r="B651" s="604" t="s">
        <v>248</v>
      </c>
      <c r="C651" s="605"/>
      <c r="D651" s="606" t="s">
        <v>192</v>
      </c>
      <c r="E651" s="607"/>
      <c r="F651" s="604" t="s">
        <v>252</v>
      </c>
      <c r="G651" s="608"/>
      <c r="H651" s="607" t="s">
        <v>217</v>
      </c>
      <c r="I651" s="607"/>
      <c r="J651" s="721" t="s">
        <v>191</v>
      </c>
      <c r="K651" s="722"/>
      <c r="L651" s="722"/>
      <c r="M651" s="723"/>
    </row>
    <row r="652" spans="1:15" ht="30" hidden="1" customHeight="1" thickTop="1" thickBot="1" x14ac:dyDescent="0.25">
      <c r="A652" s="211"/>
      <c r="B652" s="601" t="e">
        <f>IF(#REF!&lt;&gt;"",#REF!,"")</f>
        <v>#REF!</v>
      </c>
      <c r="C652" s="601"/>
      <c r="D652" s="601" t="e">
        <f>IF(#REF!&lt;&gt;"",#REF!,"")</f>
        <v>#REF!</v>
      </c>
      <c r="E652" s="601"/>
      <c r="F652" s="601" t="e">
        <f>IF(#REF!&lt;&gt;"",#REF!,"")</f>
        <v>#REF!</v>
      </c>
      <c r="G652" s="601"/>
      <c r="H652" s="602"/>
      <c r="I652" s="603"/>
      <c r="J652" s="712"/>
      <c r="K652" s="713"/>
      <c r="L652" s="713"/>
      <c r="M652" s="714"/>
    </row>
    <row r="653" spans="1:15" ht="30" hidden="1" customHeight="1" thickTop="1" thickBot="1" x14ac:dyDescent="0.25">
      <c r="A653" s="211"/>
      <c r="B653" s="601" t="e">
        <f>IF(#REF!&lt;&gt;"",#REF!,"")</f>
        <v>#REF!</v>
      </c>
      <c r="C653" s="601"/>
      <c r="D653" s="601" t="e">
        <f>IF(#REF!&lt;&gt;"",#REF!,"")</f>
        <v>#REF!</v>
      </c>
      <c r="E653" s="601"/>
      <c r="F653" s="601" t="e">
        <f>IF(#REF!&lt;&gt;"",#REF!,"")</f>
        <v>#REF!</v>
      </c>
      <c r="G653" s="601"/>
      <c r="H653" s="602"/>
      <c r="I653" s="603"/>
      <c r="J653" s="712"/>
      <c r="K653" s="713"/>
      <c r="L653" s="713"/>
      <c r="M653" s="714"/>
    </row>
    <row r="654" spans="1:15" ht="30" hidden="1" customHeight="1" thickTop="1" thickBot="1" x14ac:dyDescent="0.25">
      <c r="A654" s="211"/>
      <c r="B654" s="601" t="e">
        <f>IF(#REF!&lt;&gt;"",#REF!,"")</f>
        <v>#REF!</v>
      </c>
      <c r="C654" s="601"/>
      <c r="D654" s="601" t="e">
        <f>IF(#REF!&lt;&gt;"",#REF!,"")</f>
        <v>#REF!</v>
      </c>
      <c r="E654" s="601"/>
      <c r="F654" s="601" t="e">
        <f>IF(#REF!&lt;&gt;"",#REF!,"")</f>
        <v>#REF!</v>
      </c>
      <c r="G654" s="601"/>
      <c r="H654" s="602"/>
      <c r="I654" s="603"/>
      <c r="J654" s="712"/>
      <c r="K654" s="713"/>
      <c r="L654" s="713"/>
      <c r="M654" s="714"/>
    </row>
    <row r="655" spans="1:15" ht="30" hidden="1" customHeight="1" thickTop="1" thickBot="1" x14ac:dyDescent="0.25">
      <c r="A655" s="211"/>
      <c r="B655" s="601" t="e">
        <f>IF(#REF!&lt;&gt;"",#REF!,"")</f>
        <v>#REF!</v>
      </c>
      <c r="C655" s="601"/>
      <c r="D655" s="601" t="e">
        <f>IF(#REF!&lt;&gt;"",#REF!,"")</f>
        <v>#REF!</v>
      </c>
      <c r="E655" s="601"/>
      <c r="F655" s="601" t="e">
        <f>IF(#REF!&lt;&gt;"",#REF!,"")</f>
        <v>#REF!</v>
      </c>
      <c r="G655" s="601"/>
      <c r="H655" s="602"/>
      <c r="I655" s="603"/>
      <c r="J655" s="712"/>
      <c r="K655" s="713"/>
      <c r="L655" s="713"/>
      <c r="M655" s="714"/>
    </row>
    <row r="656" spans="1:15" ht="30" hidden="1" customHeight="1" thickTop="1" thickBot="1" x14ac:dyDescent="0.25">
      <c r="A656" s="211"/>
      <c r="B656" s="601" t="e">
        <f>IF(#REF!&lt;&gt;"",#REF!,"")</f>
        <v>#REF!</v>
      </c>
      <c r="C656" s="601"/>
      <c r="D656" s="601" t="e">
        <f>IF(#REF!&lt;&gt;"",#REF!,"")</f>
        <v>#REF!</v>
      </c>
      <c r="E656" s="601"/>
      <c r="F656" s="601" t="e">
        <f>IF(#REF!&lt;&gt;"",#REF!,"")</f>
        <v>#REF!</v>
      </c>
      <c r="G656" s="601"/>
      <c r="H656" s="602"/>
      <c r="I656" s="603"/>
      <c r="J656" s="712"/>
      <c r="K656" s="713"/>
      <c r="L656" s="713"/>
      <c r="M656" s="714"/>
    </row>
    <row r="657" spans="1:15" x14ac:dyDescent="0.2">
      <c r="A657" s="211"/>
      <c r="B657" s="211"/>
      <c r="C657" s="211"/>
      <c r="D657" s="211"/>
      <c r="E657" s="211"/>
      <c r="F657" s="211"/>
      <c r="G657" s="211"/>
      <c r="H657" s="211"/>
      <c r="I657" s="211"/>
      <c r="J657" s="211"/>
      <c r="K657" s="211"/>
      <c r="L657" s="211"/>
      <c r="M657" s="211"/>
      <c r="N657" s="211"/>
    </row>
    <row r="658" spans="1:15" x14ac:dyDescent="0.2">
      <c r="A658" s="356"/>
      <c r="B658" s="211"/>
      <c r="C658" s="211"/>
      <c r="D658" s="211"/>
      <c r="E658" s="211"/>
      <c r="F658" s="211"/>
      <c r="G658" s="211"/>
      <c r="H658" s="211"/>
      <c r="I658" s="211"/>
      <c r="J658" s="211"/>
      <c r="K658" s="211"/>
      <c r="L658" s="211"/>
      <c r="M658" s="211"/>
      <c r="N658" s="211"/>
    </row>
    <row r="659" spans="1:15" x14ac:dyDescent="0.2">
      <c r="A659" s="330" t="s">
        <v>264</v>
      </c>
      <c r="B659" s="211"/>
      <c r="C659" s="211"/>
      <c r="D659" s="211"/>
      <c r="E659" s="211"/>
      <c r="F659" s="211"/>
      <c r="G659" s="211"/>
      <c r="H659" s="211"/>
      <c r="I659" s="211"/>
      <c r="J659" s="211"/>
      <c r="K659" s="211"/>
      <c r="L659" s="211"/>
      <c r="M659" s="211"/>
      <c r="N659" s="211"/>
    </row>
    <row r="660" spans="1:15" x14ac:dyDescent="0.2">
      <c r="B660" s="211"/>
      <c r="C660" s="211"/>
      <c r="D660" s="211"/>
      <c r="E660" s="211"/>
      <c r="F660" s="211"/>
      <c r="G660" s="211"/>
      <c r="H660" s="211"/>
      <c r="I660" s="211"/>
      <c r="J660" s="211"/>
      <c r="K660" s="211"/>
      <c r="L660" s="211"/>
      <c r="M660" s="211"/>
      <c r="N660" s="211"/>
    </row>
    <row r="661" spans="1:15" ht="32.25" customHeight="1" thickBot="1" x14ac:dyDescent="0.25">
      <c r="A661" s="211"/>
      <c r="B661" s="607" t="s">
        <v>262</v>
      </c>
      <c r="C661" s="607"/>
      <c r="D661" s="607"/>
      <c r="E661" s="607"/>
      <c r="F661" s="607"/>
      <c r="G661" s="687" t="s">
        <v>263</v>
      </c>
      <c r="H661" s="687"/>
      <c r="I661" s="687"/>
      <c r="J661" s="687"/>
      <c r="K661" s="687"/>
      <c r="L661" s="211"/>
      <c r="M661" s="211"/>
      <c r="N661" s="211"/>
    </row>
    <row r="662" spans="1:15" ht="112.5" customHeight="1" thickTop="1" thickBot="1" x14ac:dyDescent="0.25">
      <c r="A662" s="211"/>
      <c r="B662" s="609"/>
      <c r="C662" s="610"/>
      <c r="D662" s="610"/>
      <c r="E662" s="610"/>
      <c r="F662" s="611"/>
      <c r="G662" s="609"/>
      <c r="H662" s="610"/>
      <c r="I662" s="610"/>
      <c r="J662" s="610"/>
      <c r="K662" s="611"/>
      <c r="L662" s="211"/>
      <c r="M662" s="211"/>
      <c r="N662" s="211"/>
    </row>
    <row r="663" spans="1:15" ht="13.5" thickTop="1" x14ac:dyDescent="0.2">
      <c r="A663" s="211"/>
      <c r="B663" s="211"/>
      <c r="C663" s="211"/>
      <c r="D663" s="211"/>
      <c r="E663" s="211"/>
      <c r="F663" s="211"/>
      <c r="G663" s="211"/>
      <c r="H663" s="211"/>
      <c r="I663" s="211"/>
      <c r="J663" s="211"/>
      <c r="K663" s="211"/>
      <c r="L663" s="211"/>
      <c r="M663" s="211"/>
      <c r="N663" s="211"/>
    </row>
    <row r="664" spans="1:15" ht="14.25" x14ac:dyDescent="0.2">
      <c r="A664" s="218"/>
      <c r="B664" s="218"/>
      <c r="C664" s="218"/>
      <c r="D664" s="218"/>
      <c r="E664" s="218"/>
      <c r="F664" s="218"/>
      <c r="G664" s="218"/>
      <c r="H664" s="218"/>
      <c r="I664" s="218"/>
      <c r="J664" s="218"/>
      <c r="K664" s="218"/>
      <c r="L664" s="218"/>
      <c r="M664" s="218"/>
      <c r="N664" s="218"/>
      <c r="O664" s="218"/>
    </row>
    <row r="665" spans="1:15" ht="15.75" x14ac:dyDescent="0.2">
      <c r="A665" s="513" t="s">
        <v>71</v>
      </c>
      <c r="B665" s="513"/>
      <c r="C665" s="513"/>
      <c r="D665" s="513"/>
      <c r="E665" s="513"/>
      <c r="F665" s="513"/>
      <c r="G665" s="513"/>
      <c r="H665" s="513"/>
      <c r="I665" s="513"/>
      <c r="J665" s="513"/>
      <c r="K665" s="513"/>
      <c r="L665" s="513"/>
      <c r="M665" s="513"/>
      <c r="N665" s="513"/>
    </row>
    <row r="666" spans="1:15" ht="13.5" thickBot="1" x14ac:dyDescent="0.25"/>
    <row r="667" spans="1:15" ht="50.1" customHeight="1" thickTop="1" x14ac:dyDescent="0.2">
      <c r="A667" s="589"/>
      <c r="B667" s="590"/>
      <c r="C667" s="590"/>
      <c r="D667" s="590"/>
      <c r="E667" s="590"/>
      <c r="F667" s="590"/>
      <c r="G667" s="590"/>
      <c r="H667" s="590"/>
      <c r="I667" s="590"/>
      <c r="J667" s="590"/>
      <c r="K667" s="590"/>
      <c r="L667" s="590"/>
      <c r="M667" s="590"/>
      <c r="N667" s="591"/>
    </row>
    <row r="668" spans="1:15" ht="50.1" customHeight="1" x14ac:dyDescent="0.2">
      <c r="A668" s="592"/>
      <c r="B668" s="593"/>
      <c r="C668" s="593"/>
      <c r="D668" s="593"/>
      <c r="E668" s="593"/>
      <c r="F668" s="593"/>
      <c r="G668" s="593"/>
      <c r="H668" s="593"/>
      <c r="I668" s="593"/>
      <c r="J668" s="593"/>
      <c r="K668" s="593"/>
      <c r="L668" s="593"/>
      <c r="M668" s="593"/>
      <c r="N668" s="594"/>
    </row>
    <row r="669" spans="1:15" ht="50.1" customHeight="1" thickBot="1" x14ac:dyDescent="0.25">
      <c r="A669" s="595"/>
      <c r="B669" s="596"/>
      <c r="C669" s="596"/>
      <c r="D669" s="596"/>
      <c r="E669" s="596"/>
      <c r="F669" s="596"/>
      <c r="G669" s="596"/>
      <c r="H669" s="596"/>
      <c r="I669" s="596"/>
      <c r="J669" s="596"/>
      <c r="K669" s="596"/>
      <c r="L669" s="596"/>
      <c r="M669" s="596"/>
      <c r="N669" s="597"/>
    </row>
    <row r="670" spans="1:15" ht="13.5" thickTop="1" x14ac:dyDescent="0.2"/>
  </sheetData>
  <sheetProtection password="B847" sheet="1" objects="1" scenarios="1" formatColumns="0" formatRows="0"/>
  <mergeCells count="328">
    <mergeCell ref="A12:B12"/>
    <mergeCell ref="D14:M14"/>
    <mergeCell ref="A18:N18"/>
    <mergeCell ref="B20:D20"/>
    <mergeCell ref="G20:J20"/>
    <mergeCell ref="B22:J22"/>
    <mergeCell ref="A1:N1"/>
    <mergeCell ref="A2:N2"/>
    <mergeCell ref="A3:N3"/>
    <mergeCell ref="A8:B8"/>
    <mergeCell ref="D8:F8"/>
    <mergeCell ref="D10:M10"/>
    <mergeCell ref="B41:M43"/>
    <mergeCell ref="B52:M53"/>
    <mergeCell ref="B58:D58"/>
    <mergeCell ref="J58:O58"/>
    <mergeCell ref="J60:O60"/>
    <mergeCell ref="J63:O63"/>
    <mergeCell ref="B24:C24"/>
    <mergeCell ref="G24:J24"/>
    <mergeCell ref="A27:N27"/>
    <mergeCell ref="B29:C29"/>
    <mergeCell ref="B32:M34"/>
    <mergeCell ref="A37:N37"/>
    <mergeCell ref="A84:B85"/>
    <mergeCell ref="C84:M86"/>
    <mergeCell ref="E88:M88"/>
    <mergeCell ref="E90:F90"/>
    <mergeCell ref="H90:I90"/>
    <mergeCell ref="A93:N93"/>
    <mergeCell ref="J66:O66"/>
    <mergeCell ref="K69:O69"/>
    <mergeCell ref="K72:O72"/>
    <mergeCell ref="A76:N76"/>
    <mergeCell ref="A78:B78"/>
    <mergeCell ref="C78:M80"/>
    <mergeCell ref="B120:N122"/>
    <mergeCell ref="L125:M125"/>
    <mergeCell ref="B135:N137"/>
    <mergeCell ref="D141:E141"/>
    <mergeCell ref="F141:G141"/>
    <mergeCell ref="H141:I141"/>
    <mergeCell ref="J141:N141"/>
    <mergeCell ref="D96:M96"/>
    <mergeCell ref="B99:N99"/>
    <mergeCell ref="B103:D103"/>
    <mergeCell ref="B104:D104"/>
    <mergeCell ref="B108:N110"/>
    <mergeCell ref="B115:N117"/>
    <mergeCell ref="B144:C144"/>
    <mergeCell ref="D144:E144"/>
    <mergeCell ref="F144:G144"/>
    <mergeCell ref="H144:I144"/>
    <mergeCell ref="J144:N144"/>
    <mergeCell ref="B157:J157"/>
    <mergeCell ref="B142:C142"/>
    <mergeCell ref="D142:E142"/>
    <mergeCell ref="F142:G142"/>
    <mergeCell ref="H142:I142"/>
    <mergeCell ref="J142:N142"/>
    <mergeCell ref="B143:C143"/>
    <mergeCell ref="D143:E143"/>
    <mergeCell ref="F143:G143"/>
    <mergeCell ref="H143:I143"/>
    <mergeCell ref="J143:N143"/>
    <mergeCell ref="B184:N186"/>
    <mergeCell ref="B189:N191"/>
    <mergeCell ref="L194:M194"/>
    <mergeCell ref="B204:N206"/>
    <mergeCell ref="D210:E210"/>
    <mergeCell ref="F210:G210"/>
    <mergeCell ref="H210:I210"/>
    <mergeCell ref="J210:N210"/>
    <mergeCell ref="E159:N161"/>
    <mergeCell ref="D165:M165"/>
    <mergeCell ref="B168:N168"/>
    <mergeCell ref="B172:D172"/>
    <mergeCell ref="B173:D173"/>
    <mergeCell ref="B177:N179"/>
    <mergeCell ref="B213:C213"/>
    <mergeCell ref="D213:E213"/>
    <mergeCell ref="F213:G213"/>
    <mergeCell ref="H213:I213"/>
    <mergeCell ref="J213:N213"/>
    <mergeCell ref="B226:J226"/>
    <mergeCell ref="B211:C211"/>
    <mergeCell ref="D211:E211"/>
    <mergeCell ref="F211:G211"/>
    <mergeCell ref="H211:I211"/>
    <mergeCell ref="J211:N211"/>
    <mergeCell ref="B212:C212"/>
    <mergeCell ref="D212:E212"/>
    <mergeCell ref="F212:G212"/>
    <mergeCell ref="H212:I212"/>
    <mergeCell ref="J212:N212"/>
    <mergeCell ref="B253:N255"/>
    <mergeCell ref="B258:N260"/>
    <mergeCell ref="L263:M263"/>
    <mergeCell ref="B273:N275"/>
    <mergeCell ref="D279:E279"/>
    <mergeCell ref="F279:G279"/>
    <mergeCell ref="H279:I279"/>
    <mergeCell ref="J279:N279"/>
    <mergeCell ref="E228:N230"/>
    <mergeCell ref="D234:M234"/>
    <mergeCell ref="B237:N237"/>
    <mergeCell ref="B241:D241"/>
    <mergeCell ref="B242:D242"/>
    <mergeCell ref="B246:N248"/>
    <mergeCell ref="B282:C282"/>
    <mergeCell ref="D282:E282"/>
    <mergeCell ref="F282:G282"/>
    <mergeCell ref="H282:I282"/>
    <mergeCell ref="J282:N282"/>
    <mergeCell ref="B295:J295"/>
    <mergeCell ref="B280:C280"/>
    <mergeCell ref="D280:E280"/>
    <mergeCell ref="F280:G280"/>
    <mergeCell ref="H280:I280"/>
    <mergeCell ref="J280:N280"/>
    <mergeCell ref="B281:C281"/>
    <mergeCell ref="D281:E281"/>
    <mergeCell ref="F281:G281"/>
    <mergeCell ref="H281:I281"/>
    <mergeCell ref="J281:N281"/>
    <mergeCell ref="B322:N324"/>
    <mergeCell ref="B327:N329"/>
    <mergeCell ref="L332:M332"/>
    <mergeCell ref="B342:N344"/>
    <mergeCell ref="D348:E348"/>
    <mergeCell ref="F348:G348"/>
    <mergeCell ref="H348:I348"/>
    <mergeCell ref="J348:N348"/>
    <mergeCell ref="E297:N299"/>
    <mergeCell ref="D303:M303"/>
    <mergeCell ref="B306:N306"/>
    <mergeCell ref="B310:D310"/>
    <mergeCell ref="B311:D311"/>
    <mergeCell ref="B315:N317"/>
    <mergeCell ref="B351:C351"/>
    <mergeCell ref="D351:E351"/>
    <mergeCell ref="F351:G351"/>
    <mergeCell ref="H351:I351"/>
    <mergeCell ref="J351:N351"/>
    <mergeCell ref="B364:J364"/>
    <mergeCell ref="B349:C349"/>
    <mergeCell ref="D349:E349"/>
    <mergeCell ref="F349:G349"/>
    <mergeCell ref="H349:I349"/>
    <mergeCell ref="J349:N349"/>
    <mergeCell ref="B350:C350"/>
    <mergeCell ref="D350:E350"/>
    <mergeCell ref="F350:G350"/>
    <mergeCell ref="H350:I350"/>
    <mergeCell ref="J350:N350"/>
    <mergeCell ref="B392:N394"/>
    <mergeCell ref="B397:N399"/>
    <mergeCell ref="L402:M402"/>
    <mergeCell ref="B412:N414"/>
    <mergeCell ref="D418:E418"/>
    <mergeCell ref="F418:G418"/>
    <mergeCell ref="H418:I418"/>
    <mergeCell ref="J418:N418"/>
    <mergeCell ref="E366:N368"/>
    <mergeCell ref="D372:M372"/>
    <mergeCell ref="B375:N375"/>
    <mergeCell ref="B380:D380"/>
    <mergeCell ref="B381:D381"/>
    <mergeCell ref="B385:N387"/>
    <mergeCell ref="B421:C421"/>
    <mergeCell ref="D421:E421"/>
    <mergeCell ref="F421:G421"/>
    <mergeCell ref="H421:I421"/>
    <mergeCell ref="J421:N421"/>
    <mergeCell ref="B434:J434"/>
    <mergeCell ref="B419:C419"/>
    <mergeCell ref="D419:E419"/>
    <mergeCell ref="F419:G419"/>
    <mergeCell ref="H419:I419"/>
    <mergeCell ref="J419:N419"/>
    <mergeCell ref="B420:C420"/>
    <mergeCell ref="D420:E420"/>
    <mergeCell ref="F420:G420"/>
    <mergeCell ref="H420:I420"/>
    <mergeCell ref="J420:N420"/>
    <mergeCell ref="B462:N464"/>
    <mergeCell ref="B467:N469"/>
    <mergeCell ref="L472:M472"/>
    <mergeCell ref="B482:N484"/>
    <mergeCell ref="D488:E488"/>
    <mergeCell ref="F488:G488"/>
    <mergeCell ref="H488:I488"/>
    <mergeCell ref="J488:N488"/>
    <mergeCell ref="E436:N438"/>
    <mergeCell ref="D442:M442"/>
    <mergeCell ref="B445:N445"/>
    <mergeCell ref="B450:D450"/>
    <mergeCell ref="B451:D451"/>
    <mergeCell ref="B455:N457"/>
    <mergeCell ref="B491:C491"/>
    <mergeCell ref="D491:E491"/>
    <mergeCell ref="F491:G491"/>
    <mergeCell ref="H491:I491"/>
    <mergeCell ref="J491:N491"/>
    <mergeCell ref="B504:J504"/>
    <mergeCell ref="B489:C489"/>
    <mergeCell ref="D489:E489"/>
    <mergeCell ref="F489:G489"/>
    <mergeCell ref="H489:I489"/>
    <mergeCell ref="J489:N489"/>
    <mergeCell ref="B490:C490"/>
    <mergeCell ref="D490:E490"/>
    <mergeCell ref="F490:G490"/>
    <mergeCell ref="H490:I490"/>
    <mergeCell ref="J490:N490"/>
    <mergeCell ref="B532:N534"/>
    <mergeCell ref="B537:N539"/>
    <mergeCell ref="L542:M542"/>
    <mergeCell ref="B552:N554"/>
    <mergeCell ref="D558:E558"/>
    <mergeCell ref="F558:G558"/>
    <mergeCell ref="H558:I558"/>
    <mergeCell ref="J558:N558"/>
    <mergeCell ref="E506:N508"/>
    <mergeCell ref="D512:M512"/>
    <mergeCell ref="B515:N515"/>
    <mergeCell ref="B520:D520"/>
    <mergeCell ref="B521:D521"/>
    <mergeCell ref="B525:N527"/>
    <mergeCell ref="B561:C561"/>
    <mergeCell ref="D561:E561"/>
    <mergeCell ref="F561:G561"/>
    <mergeCell ref="H561:I561"/>
    <mergeCell ref="J561:N561"/>
    <mergeCell ref="B574:J574"/>
    <mergeCell ref="B559:C559"/>
    <mergeCell ref="D559:E559"/>
    <mergeCell ref="F559:G559"/>
    <mergeCell ref="H559:I559"/>
    <mergeCell ref="J559:N559"/>
    <mergeCell ref="B560:C560"/>
    <mergeCell ref="D560:E560"/>
    <mergeCell ref="F560:G560"/>
    <mergeCell ref="H560:I560"/>
    <mergeCell ref="J560:N560"/>
    <mergeCell ref="E576:N578"/>
    <mergeCell ref="A581:N581"/>
    <mergeCell ref="D585:M590"/>
    <mergeCell ref="D594:M599"/>
    <mergeCell ref="A604:N604"/>
    <mergeCell ref="A606:B606"/>
    <mergeCell ref="C606:D606"/>
    <mergeCell ref="E606:F606"/>
    <mergeCell ref="G606:H606"/>
    <mergeCell ref="J606:M606"/>
    <mergeCell ref="A607:B607"/>
    <mergeCell ref="C607:D607"/>
    <mergeCell ref="E607:F607"/>
    <mergeCell ref="G607:H607"/>
    <mergeCell ref="J607:M607"/>
    <mergeCell ref="A608:B608"/>
    <mergeCell ref="C608:D608"/>
    <mergeCell ref="E608:F608"/>
    <mergeCell ref="G608:H608"/>
    <mergeCell ref="J608:M608"/>
    <mergeCell ref="A609:B609"/>
    <mergeCell ref="C609:D609"/>
    <mergeCell ref="E609:F609"/>
    <mergeCell ref="G609:H609"/>
    <mergeCell ref="J609:M609"/>
    <mergeCell ref="A610:B610"/>
    <mergeCell ref="C610:D610"/>
    <mergeCell ref="E610:F610"/>
    <mergeCell ref="G610:H610"/>
    <mergeCell ref="J610:M610"/>
    <mergeCell ref="A611:B611"/>
    <mergeCell ref="C611:D611"/>
    <mergeCell ref="E611:F611"/>
    <mergeCell ref="G611:H611"/>
    <mergeCell ref="J611:M611"/>
    <mergeCell ref="A612:B612"/>
    <mergeCell ref="C612:D612"/>
    <mergeCell ref="E612:F612"/>
    <mergeCell ref="G612:H612"/>
    <mergeCell ref="J612:M612"/>
    <mergeCell ref="A647:N647"/>
    <mergeCell ref="B651:C651"/>
    <mergeCell ref="D651:E651"/>
    <mergeCell ref="F651:G651"/>
    <mergeCell ref="H651:I651"/>
    <mergeCell ref="J651:M651"/>
    <mergeCell ref="D617:M622"/>
    <mergeCell ref="A625:N625"/>
    <mergeCell ref="D629:M631"/>
    <mergeCell ref="A634:N634"/>
    <mergeCell ref="D638:M640"/>
    <mergeCell ref="E642:M644"/>
    <mergeCell ref="B652:C652"/>
    <mergeCell ref="D652:E652"/>
    <mergeCell ref="F652:G652"/>
    <mergeCell ref="H652:I652"/>
    <mergeCell ref="J652:M652"/>
    <mergeCell ref="B653:C653"/>
    <mergeCell ref="D653:E653"/>
    <mergeCell ref="F653:G653"/>
    <mergeCell ref="H653:I653"/>
    <mergeCell ref="J653:M653"/>
    <mergeCell ref="B654:C654"/>
    <mergeCell ref="D654:E654"/>
    <mergeCell ref="F654:G654"/>
    <mergeCell ref="H654:I654"/>
    <mergeCell ref="J654:M654"/>
    <mergeCell ref="B655:C655"/>
    <mergeCell ref="D655:E655"/>
    <mergeCell ref="F655:G655"/>
    <mergeCell ref="H655:I655"/>
    <mergeCell ref="J655:M655"/>
    <mergeCell ref="B662:F662"/>
    <mergeCell ref="G662:K662"/>
    <mergeCell ref="A665:N665"/>
    <mergeCell ref="A667:N669"/>
    <mergeCell ref="B656:C656"/>
    <mergeCell ref="D656:E656"/>
    <mergeCell ref="F656:G656"/>
    <mergeCell ref="H656:I656"/>
    <mergeCell ref="J656:M656"/>
    <mergeCell ref="B661:F661"/>
    <mergeCell ref="G661:K661"/>
  </mergeCells>
  <dataValidations count="5">
    <dataValidation type="list" allowBlank="1" showInputMessage="1" showErrorMessage="1" sqref="E583 E592" xr:uid="{00000000-0002-0000-0600-000000000000}">
      <formula1>"Salarié(s),Mis à disposition, Voloantaire(s), Bénévole(s), /"</formula1>
    </dataValidation>
    <dataValidation type="list" allowBlank="1" showInputMessage="1" showErrorMessage="1" sqref="L50 F50 C101 F62 H50 H62 C170 C239 C308 C378 C448 C518" xr:uid="{00000000-0002-0000-0600-000001000000}">
      <formula1>"OUI,NON,/"</formula1>
    </dataValidation>
    <dataValidation type="list" allowBlank="1" showInputMessage="1" showErrorMessage="1" sqref="B29:C29" xr:uid="{00000000-0002-0000-0600-000002000000}">
      <formula1>"terminé, toujours en cours,reporté, annulé"</formula1>
    </dataValidation>
    <dataValidation type="list" allowBlank="1" showInputMessage="1" showErrorMessage="1" sqref="E39 G627 G82 H636 D583 D592 E615 C48:N48 I607:I612 E66 E72 E63 E69 E60 E58" xr:uid="{00000000-0002-0000-0600-000003000000}">
      <formula1>"OUI,NON"</formula1>
    </dataValidation>
    <dataValidation type="list" allowBlank="1" showInputMessage="1" showErrorMessage="1" sqref="F58 F60 F63 F66 F69 F72" xr:uid="{00000000-0002-0000-0600-000004000000}">
      <formula1>"Oui,Non"</formula1>
    </dataValidation>
  </dataValidations>
  <pageMargins left="0.7" right="0.7" top="0.75" bottom="0.75" header="0.3" footer="0.3"/>
  <pageSetup paperSize="9" scale="41" fitToHeight="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670"/>
  <sheetViews>
    <sheetView showGridLines="0" zoomScale="80" zoomScaleNormal="80" workbookViewId="0">
      <selection activeCell="P11" sqref="P11"/>
    </sheetView>
  </sheetViews>
  <sheetFormatPr baseColWidth="10" defaultRowHeight="12.75" x14ac:dyDescent="0.2"/>
  <cols>
    <col min="1" max="1" width="14.85546875" style="209" customWidth="1"/>
    <col min="2" max="2" width="17.140625" style="209" customWidth="1"/>
    <col min="3" max="3" width="19" style="209" customWidth="1"/>
    <col min="4" max="4" width="17.85546875" style="209" customWidth="1"/>
    <col min="5" max="5" width="16.28515625" style="209" customWidth="1"/>
    <col min="6" max="6" width="17.42578125" style="209" customWidth="1"/>
    <col min="7" max="7" width="18.42578125" style="209" customWidth="1"/>
    <col min="8" max="8" width="16.140625" style="209" customWidth="1"/>
    <col min="9" max="9" width="24.85546875" style="209" customWidth="1"/>
    <col min="10" max="10" width="15.28515625" style="209" customWidth="1"/>
    <col min="11" max="11" width="11.42578125" style="209"/>
    <col min="12" max="12" width="14" style="209" customWidth="1"/>
    <col min="13" max="13" width="12.85546875" style="209" customWidth="1"/>
    <col min="14" max="14" width="15.28515625" style="209" customWidth="1"/>
    <col min="15" max="16384" width="11.42578125" style="209"/>
  </cols>
  <sheetData>
    <row r="1" spans="1:14" ht="34.5" customHeight="1" x14ac:dyDescent="0.2">
      <c r="A1" s="518" t="s">
        <v>671</v>
      </c>
      <c r="B1" s="519"/>
      <c r="C1" s="519"/>
      <c r="D1" s="519"/>
      <c r="E1" s="519"/>
      <c r="F1" s="519"/>
      <c r="G1" s="519"/>
      <c r="H1" s="519"/>
      <c r="I1" s="519"/>
      <c r="J1" s="519"/>
      <c r="K1" s="519"/>
      <c r="L1" s="519"/>
      <c r="M1" s="519"/>
      <c r="N1" s="520"/>
    </row>
    <row r="2" spans="1:14" ht="21.75" customHeight="1" x14ac:dyDescent="0.2">
      <c r="A2" s="612"/>
      <c r="B2" s="613"/>
      <c r="C2" s="613"/>
      <c r="D2" s="613"/>
      <c r="E2" s="613"/>
      <c r="F2" s="613"/>
      <c r="G2" s="613"/>
      <c r="H2" s="613"/>
      <c r="I2" s="613"/>
      <c r="J2" s="613"/>
      <c r="K2" s="613"/>
      <c r="L2" s="613"/>
      <c r="M2" s="613"/>
      <c r="N2" s="614"/>
    </row>
    <row r="3" spans="1:14" ht="21.75" customHeight="1" x14ac:dyDescent="0.2">
      <c r="A3" s="618" t="s">
        <v>357</v>
      </c>
      <c r="B3" s="618"/>
      <c r="C3" s="618"/>
      <c r="D3" s="618"/>
      <c r="E3" s="618"/>
      <c r="F3" s="618"/>
      <c r="G3" s="618"/>
      <c r="H3" s="618"/>
      <c r="I3" s="618"/>
      <c r="J3" s="618"/>
      <c r="K3" s="618"/>
      <c r="L3" s="618"/>
      <c r="M3" s="618"/>
      <c r="N3" s="618"/>
    </row>
    <row r="4" spans="1:14" ht="21.75" customHeight="1" x14ac:dyDescent="0.2">
      <c r="A4" s="315" t="s">
        <v>358</v>
      </c>
      <c r="B4" s="315"/>
      <c r="C4" s="315"/>
      <c r="D4" s="315"/>
      <c r="E4" s="315"/>
      <c r="F4" s="315"/>
      <c r="G4" s="315"/>
      <c r="H4" s="315"/>
      <c r="I4" s="315"/>
      <c r="J4" s="315"/>
      <c r="K4" s="315"/>
      <c r="L4" s="315"/>
      <c r="M4" s="315"/>
      <c r="N4" s="315"/>
    </row>
    <row r="5" spans="1:14" ht="21.75" customHeight="1" x14ac:dyDescent="0.2">
      <c r="A5" s="316"/>
      <c r="B5" s="316"/>
      <c r="C5" s="316"/>
      <c r="D5" s="316"/>
      <c r="E5" s="316"/>
      <c r="F5" s="316"/>
      <c r="G5" s="316"/>
      <c r="H5" s="316"/>
      <c r="I5" s="316"/>
      <c r="J5" s="316"/>
      <c r="K5" s="316"/>
      <c r="L5" s="316"/>
      <c r="M5" s="316"/>
      <c r="N5" s="316"/>
    </row>
    <row r="6" spans="1:14" ht="21.75" customHeight="1" x14ac:dyDescent="0.2">
      <c r="A6" s="210"/>
      <c r="B6" s="210"/>
      <c r="C6" s="210"/>
      <c r="D6" s="210"/>
      <c r="E6" s="210"/>
      <c r="F6" s="210"/>
      <c r="G6" s="210"/>
      <c r="H6" s="210"/>
      <c r="I6" s="210"/>
      <c r="J6" s="210"/>
      <c r="K6" s="210"/>
      <c r="L6" s="210"/>
      <c r="M6" s="210"/>
      <c r="N6" s="210"/>
    </row>
    <row r="7" spans="1:14" s="211" customFormat="1" ht="9.9499999999999993" customHeight="1" x14ac:dyDescent="0.2">
      <c r="A7" s="210"/>
      <c r="B7" s="210"/>
      <c r="C7" s="210"/>
      <c r="D7" s="210"/>
      <c r="E7" s="210"/>
      <c r="F7" s="210"/>
      <c r="G7" s="210"/>
      <c r="H7" s="210"/>
      <c r="I7" s="210"/>
      <c r="J7" s="210"/>
      <c r="K7" s="210"/>
      <c r="L7" s="210"/>
      <c r="M7" s="210"/>
      <c r="N7" s="210"/>
    </row>
    <row r="8" spans="1:14" s="211" customFormat="1" ht="20.100000000000001" customHeight="1" x14ac:dyDescent="0.25">
      <c r="A8" s="521" t="s">
        <v>0</v>
      </c>
      <c r="B8" s="521"/>
      <c r="D8" s="615" t="e">
        <f>IF(#REF!&lt;&gt;"",#REF!,"")</f>
        <v>#REF!</v>
      </c>
      <c r="E8" s="615"/>
      <c r="F8" s="615"/>
      <c r="G8" s="212"/>
      <c r="H8" s="317"/>
      <c r="I8" s="212"/>
      <c r="J8" s="212"/>
      <c r="K8" s="212"/>
      <c r="L8" s="212"/>
      <c r="M8" s="212"/>
      <c r="N8" s="212"/>
    </row>
    <row r="9" spans="1:14" ht="9.9499999999999993" customHeight="1" x14ac:dyDescent="0.2">
      <c r="A9" s="213"/>
      <c r="B9" s="213"/>
      <c r="D9" s="214"/>
      <c r="E9" s="214"/>
      <c r="F9" s="214"/>
      <c r="G9" s="214"/>
      <c r="H9" s="214"/>
      <c r="I9" s="214"/>
      <c r="J9" s="214"/>
      <c r="K9" s="214"/>
      <c r="L9" s="214"/>
      <c r="M9" s="214"/>
      <c r="N9" s="214"/>
    </row>
    <row r="10" spans="1:14" ht="20.100000000000001" customHeight="1" x14ac:dyDescent="0.2">
      <c r="A10" s="215" t="s">
        <v>19</v>
      </c>
      <c r="B10" s="213"/>
      <c r="D10" s="630" t="e">
        <f>IF(#REF!&lt;&gt;"",#REF!,"")</f>
        <v>#REF!</v>
      </c>
      <c r="E10" s="631"/>
      <c r="F10" s="631"/>
      <c r="G10" s="631"/>
      <c r="H10" s="631"/>
      <c r="I10" s="631"/>
      <c r="J10" s="631"/>
      <c r="K10" s="631"/>
      <c r="L10" s="631"/>
      <c r="M10" s="632"/>
      <c r="N10" s="252"/>
    </row>
    <row r="11" spans="1:14" ht="9.9499999999999993" customHeight="1" x14ac:dyDescent="0.2">
      <c r="A11" s="215"/>
      <c r="B11" s="213"/>
      <c r="D11" s="216"/>
      <c r="E11" s="216"/>
      <c r="F11" s="216"/>
      <c r="G11" s="216"/>
      <c r="H11" s="216"/>
      <c r="I11" s="216"/>
      <c r="J11" s="216"/>
      <c r="K11" s="216"/>
      <c r="L11" s="216"/>
      <c r="M11" s="216"/>
      <c r="N11" s="235"/>
    </row>
    <row r="12" spans="1:14" ht="20.100000000000001" customHeight="1" x14ac:dyDescent="0.2">
      <c r="A12" s="521" t="s">
        <v>196</v>
      </c>
      <c r="B12" s="521"/>
      <c r="D12" s="318" t="e">
        <f>IF(#REF!&lt;&gt;"",#REF!,"")</f>
        <v>#REF!</v>
      </c>
      <c r="E12" s="216"/>
      <c r="F12" s="216"/>
      <c r="G12" s="216"/>
      <c r="H12" s="216"/>
      <c r="I12" s="216"/>
      <c r="J12" s="216"/>
      <c r="K12" s="216"/>
      <c r="L12" s="216"/>
      <c r="M12" s="216"/>
      <c r="N12" s="235"/>
    </row>
    <row r="13" spans="1:14" ht="9.9499999999999993" customHeight="1" x14ac:dyDescent="0.2">
      <c r="A13" s="215"/>
      <c r="B13" s="213"/>
      <c r="D13" s="216"/>
      <c r="E13" s="216"/>
      <c r="F13" s="216"/>
      <c r="G13" s="216"/>
      <c r="H13" s="216"/>
      <c r="I13" s="216"/>
      <c r="J13" s="216"/>
      <c r="K13" s="216"/>
      <c r="L13" s="216"/>
      <c r="M13" s="216"/>
      <c r="N13" s="235"/>
    </row>
    <row r="14" spans="1:14" ht="20.100000000000001" customHeight="1" x14ac:dyDescent="0.2">
      <c r="A14" s="215" t="s">
        <v>26</v>
      </c>
      <c r="B14" s="213"/>
      <c r="D14" s="708" t="e">
        <f>IF(#REF!&lt;&gt;"",#REF!,"")</f>
        <v>#REF!</v>
      </c>
      <c r="E14" s="709"/>
      <c r="F14" s="709"/>
      <c r="G14" s="709"/>
      <c r="H14" s="709"/>
      <c r="I14" s="709"/>
      <c r="J14" s="709"/>
      <c r="K14" s="709"/>
      <c r="L14" s="709"/>
      <c r="M14" s="710"/>
      <c r="N14" s="319"/>
    </row>
    <row r="15" spans="1:14" ht="9.9499999999999993" customHeight="1" x14ac:dyDescent="0.2">
      <c r="A15" s="215"/>
      <c r="B15" s="213"/>
      <c r="D15" s="216"/>
      <c r="E15" s="216"/>
      <c r="F15" s="216"/>
      <c r="G15" s="216"/>
      <c r="H15" s="216"/>
      <c r="I15" s="216"/>
      <c r="J15" s="216"/>
      <c r="K15" s="216"/>
      <c r="L15" s="216"/>
      <c r="M15" s="216"/>
      <c r="N15" s="216"/>
    </row>
    <row r="16" spans="1:14" ht="9.9499999999999993" customHeight="1" x14ac:dyDescent="0.2">
      <c r="A16" s="215"/>
      <c r="B16" s="213"/>
      <c r="D16" s="216"/>
      <c r="E16" s="216"/>
      <c r="F16" s="216"/>
      <c r="G16" s="216"/>
      <c r="H16" s="216"/>
      <c r="I16" s="216"/>
      <c r="J16" s="216"/>
      <c r="K16" s="216"/>
      <c r="L16" s="216"/>
      <c r="M16" s="216"/>
      <c r="N16" s="216"/>
    </row>
    <row r="17" spans="1:15" ht="9.9499999999999993" customHeight="1" x14ac:dyDescent="0.2">
      <c r="A17" s="218"/>
      <c r="B17" s="218"/>
      <c r="C17" s="218"/>
      <c r="D17" s="218"/>
      <c r="E17" s="218"/>
      <c r="F17" s="218"/>
      <c r="G17" s="218"/>
      <c r="H17" s="218"/>
      <c r="I17" s="218"/>
      <c r="J17" s="218"/>
      <c r="K17" s="218"/>
      <c r="L17" s="218"/>
      <c r="M17" s="218"/>
      <c r="N17" s="218"/>
      <c r="O17" s="218"/>
    </row>
    <row r="18" spans="1:15" ht="15.95" customHeight="1" x14ac:dyDescent="0.2">
      <c r="A18" s="513" t="s">
        <v>216</v>
      </c>
      <c r="B18" s="513"/>
      <c r="C18" s="513"/>
      <c r="D18" s="513"/>
      <c r="E18" s="513"/>
      <c r="F18" s="513"/>
      <c r="G18" s="513"/>
      <c r="H18" s="513"/>
      <c r="I18" s="513"/>
      <c r="J18" s="513"/>
      <c r="K18" s="513"/>
      <c r="L18" s="513"/>
      <c r="M18" s="513"/>
      <c r="N18" s="513"/>
      <c r="O18" s="218"/>
    </row>
    <row r="19" spans="1:15" ht="9.9499999999999993" customHeight="1" thickBot="1" x14ac:dyDescent="0.25">
      <c r="A19" s="218"/>
      <c r="B19" s="218"/>
      <c r="C19" s="218"/>
      <c r="D19" s="218"/>
      <c r="E19" s="218"/>
      <c r="F19" s="218"/>
      <c r="G19" s="218"/>
      <c r="H19" s="218"/>
      <c r="I19" s="218"/>
      <c r="J19" s="218"/>
      <c r="K19" s="218"/>
      <c r="L19" s="218"/>
      <c r="M19" s="218"/>
      <c r="N19" s="218"/>
      <c r="O19" s="218"/>
    </row>
    <row r="20" spans="1:15" ht="20.100000000000001" customHeight="1" thickTop="1" thickBot="1" x14ac:dyDescent="0.25">
      <c r="A20" s="215" t="s">
        <v>1</v>
      </c>
      <c r="B20" s="647"/>
      <c r="C20" s="648"/>
      <c r="D20" s="649"/>
      <c r="F20" s="215" t="s">
        <v>2</v>
      </c>
      <c r="G20" s="647"/>
      <c r="H20" s="648"/>
      <c r="I20" s="648"/>
      <c r="J20" s="649"/>
    </row>
    <row r="21" spans="1:15" ht="9.9499999999999993" customHeight="1" thickTop="1" thickBot="1" x14ac:dyDescent="0.25">
      <c r="A21" s="213"/>
    </row>
    <row r="22" spans="1:15" ht="20.100000000000001" customHeight="1" thickTop="1" thickBot="1" x14ac:dyDescent="0.25">
      <c r="A22" s="215" t="s">
        <v>3</v>
      </c>
      <c r="B22" s="647"/>
      <c r="C22" s="648"/>
      <c r="D22" s="648"/>
      <c r="E22" s="648"/>
      <c r="F22" s="648"/>
      <c r="G22" s="648"/>
      <c r="H22" s="648"/>
      <c r="I22" s="648"/>
      <c r="J22" s="649"/>
    </row>
    <row r="23" spans="1:15" ht="9.9499999999999993" customHeight="1" thickTop="1" thickBot="1" x14ac:dyDescent="0.25">
      <c r="A23" s="213"/>
    </row>
    <row r="24" spans="1:15" ht="20.100000000000001" customHeight="1" thickTop="1" thickBot="1" x14ac:dyDescent="0.25">
      <c r="A24" s="215" t="s">
        <v>4</v>
      </c>
      <c r="B24" s="650"/>
      <c r="C24" s="651"/>
      <c r="F24" s="215" t="s">
        <v>213</v>
      </c>
      <c r="G24" s="642" t="s">
        <v>214</v>
      </c>
      <c r="H24" s="643"/>
      <c r="I24" s="643"/>
      <c r="J24" s="644"/>
    </row>
    <row r="25" spans="1:15" ht="9.9499999999999993" customHeight="1" thickTop="1" x14ac:dyDescent="0.2">
      <c r="A25" s="218"/>
      <c r="B25" s="218"/>
      <c r="C25" s="218"/>
      <c r="D25" s="218"/>
      <c r="E25" s="218"/>
      <c r="F25" s="218"/>
      <c r="G25" s="218"/>
      <c r="H25" s="218"/>
      <c r="I25" s="218"/>
      <c r="J25" s="218"/>
      <c r="K25" s="218"/>
      <c r="L25" s="218"/>
      <c r="M25" s="218"/>
      <c r="N25" s="218"/>
      <c r="O25" s="218"/>
    </row>
    <row r="26" spans="1:15" ht="9.9499999999999993" customHeight="1" x14ac:dyDescent="0.2">
      <c r="A26" s="218"/>
      <c r="B26" s="218"/>
      <c r="C26" s="218"/>
      <c r="D26" s="218"/>
      <c r="E26" s="218"/>
      <c r="F26" s="218"/>
      <c r="G26" s="218"/>
      <c r="H26" s="218"/>
      <c r="I26" s="218"/>
      <c r="J26" s="218"/>
      <c r="K26" s="218"/>
      <c r="L26" s="218"/>
      <c r="M26" s="218"/>
      <c r="N26" s="218"/>
      <c r="O26" s="218"/>
    </row>
    <row r="27" spans="1:15" ht="21.75" customHeight="1" x14ac:dyDescent="0.2">
      <c r="A27" s="513" t="s">
        <v>153</v>
      </c>
      <c r="B27" s="513"/>
      <c r="C27" s="513"/>
      <c r="D27" s="513"/>
      <c r="E27" s="513"/>
      <c r="F27" s="513"/>
      <c r="G27" s="513"/>
      <c r="H27" s="513"/>
      <c r="I27" s="513"/>
      <c r="J27" s="513"/>
      <c r="K27" s="513"/>
      <c r="L27" s="513"/>
      <c r="M27" s="513"/>
      <c r="N27" s="513"/>
      <c r="O27" s="218"/>
    </row>
    <row r="28" spans="1:15" ht="9.9499999999999993" customHeight="1" thickBot="1" x14ac:dyDescent="0.25">
      <c r="A28" s="218"/>
      <c r="B28" s="218"/>
      <c r="C28" s="218"/>
      <c r="D28" s="218"/>
      <c r="E28" s="218"/>
      <c r="F28" s="218"/>
      <c r="G28" s="218"/>
      <c r="H28" s="218"/>
      <c r="I28" s="218"/>
      <c r="J28" s="218"/>
      <c r="K28" s="218"/>
      <c r="L28" s="218"/>
      <c r="M28" s="218"/>
      <c r="N28" s="218"/>
      <c r="O28" s="218"/>
    </row>
    <row r="29" spans="1:15" ht="20.100000000000001" customHeight="1" thickTop="1" thickBot="1" x14ac:dyDescent="0.3">
      <c r="A29" s="320" t="s">
        <v>193</v>
      </c>
      <c r="B29" s="619"/>
      <c r="C29" s="620"/>
      <c r="D29" s="218"/>
      <c r="E29" s="218"/>
      <c r="F29" s="218"/>
      <c r="G29" s="218"/>
      <c r="H29" s="218"/>
      <c r="I29" s="218"/>
      <c r="J29" s="218"/>
      <c r="K29" s="218"/>
      <c r="L29" s="218"/>
      <c r="M29" s="218"/>
      <c r="N29" s="218"/>
      <c r="O29" s="218"/>
    </row>
    <row r="30" spans="1:15" ht="9.9499999999999993" customHeight="1" thickTop="1" x14ac:dyDescent="0.2">
      <c r="A30" s="218"/>
      <c r="B30" s="218"/>
      <c r="C30" s="218"/>
      <c r="D30" s="218"/>
      <c r="E30" s="218"/>
      <c r="F30" s="218"/>
      <c r="G30" s="218"/>
      <c r="H30" s="218"/>
      <c r="I30" s="218"/>
      <c r="J30" s="218"/>
      <c r="K30" s="218"/>
      <c r="L30" s="218"/>
      <c r="M30" s="218"/>
      <c r="N30" s="218"/>
      <c r="O30" s="218"/>
    </row>
    <row r="31" spans="1:15" s="320" customFormat="1" ht="20.100000000000001" customHeight="1" thickBot="1" x14ac:dyDescent="0.3">
      <c r="A31" s="225" t="s">
        <v>194</v>
      </c>
    </row>
    <row r="32" spans="1:15" ht="50.1" customHeight="1" thickTop="1" x14ac:dyDescent="0.2">
      <c r="A32" s="218"/>
      <c r="B32" s="621"/>
      <c r="C32" s="622"/>
      <c r="D32" s="622"/>
      <c r="E32" s="622"/>
      <c r="F32" s="622"/>
      <c r="G32" s="622"/>
      <c r="H32" s="622"/>
      <c r="I32" s="622"/>
      <c r="J32" s="622"/>
      <c r="K32" s="622"/>
      <c r="L32" s="622"/>
      <c r="M32" s="623"/>
      <c r="N32" s="321"/>
      <c r="O32" s="218"/>
    </row>
    <row r="33" spans="1:15" ht="50.1" customHeight="1" x14ac:dyDescent="0.2">
      <c r="A33" s="218"/>
      <c r="B33" s="624"/>
      <c r="C33" s="625"/>
      <c r="D33" s="625"/>
      <c r="E33" s="625"/>
      <c r="F33" s="625"/>
      <c r="G33" s="625"/>
      <c r="H33" s="625"/>
      <c r="I33" s="625"/>
      <c r="J33" s="625"/>
      <c r="K33" s="625"/>
      <c r="L33" s="625"/>
      <c r="M33" s="626"/>
      <c r="N33" s="321"/>
      <c r="O33" s="218"/>
    </row>
    <row r="34" spans="1:15" ht="50.1" customHeight="1" thickBot="1" x14ac:dyDescent="0.25">
      <c r="A34" s="218"/>
      <c r="B34" s="627"/>
      <c r="C34" s="628"/>
      <c r="D34" s="628"/>
      <c r="E34" s="628"/>
      <c r="F34" s="628"/>
      <c r="G34" s="628"/>
      <c r="H34" s="628"/>
      <c r="I34" s="628"/>
      <c r="J34" s="628"/>
      <c r="K34" s="628"/>
      <c r="L34" s="628"/>
      <c r="M34" s="629"/>
      <c r="N34" s="321"/>
      <c r="O34" s="218"/>
    </row>
    <row r="35" spans="1:15" ht="9.9499999999999993" customHeight="1" thickTop="1" x14ac:dyDescent="0.2">
      <c r="A35" s="218"/>
      <c r="B35" s="218"/>
      <c r="C35" s="218"/>
      <c r="D35" s="218"/>
      <c r="E35" s="218"/>
      <c r="F35" s="218"/>
      <c r="G35" s="218"/>
      <c r="H35" s="218"/>
      <c r="I35" s="218"/>
      <c r="J35" s="218"/>
      <c r="K35" s="218"/>
      <c r="L35" s="218"/>
      <c r="M35" s="218"/>
      <c r="N35" s="218"/>
      <c r="O35" s="218"/>
    </row>
    <row r="36" spans="1:15" ht="9.9499999999999993" customHeight="1" x14ac:dyDescent="0.2">
      <c r="A36" s="218"/>
      <c r="B36" s="218"/>
      <c r="C36" s="218"/>
      <c r="D36" s="218"/>
      <c r="E36" s="218"/>
      <c r="F36" s="218"/>
      <c r="G36" s="218"/>
      <c r="H36" s="218"/>
      <c r="I36" s="218"/>
      <c r="J36" s="218"/>
      <c r="K36" s="218"/>
      <c r="L36" s="218"/>
      <c r="M36" s="218"/>
      <c r="N36" s="218"/>
      <c r="O36" s="218"/>
    </row>
    <row r="37" spans="1:15" ht="15.95" customHeight="1" x14ac:dyDescent="0.2">
      <c r="A37" s="513" t="s">
        <v>154</v>
      </c>
      <c r="B37" s="513"/>
      <c r="C37" s="513"/>
      <c r="D37" s="513"/>
      <c r="E37" s="513"/>
      <c r="F37" s="513"/>
      <c r="G37" s="513"/>
      <c r="H37" s="513"/>
      <c r="I37" s="513"/>
      <c r="J37" s="513"/>
      <c r="K37" s="513"/>
      <c r="L37" s="513"/>
      <c r="M37" s="513"/>
      <c r="N37" s="513"/>
      <c r="O37" s="218"/>
    </row>
    <row r="38" spans="1:15" ht="9.9499999999999993" customHeight="1" thickBot="1" x14ac:dyDescent="0.25">
      <c r="A38" s="218"/>
      <c r="B38" s="218"/>
      <c r="C38" s="218"/>
      <c r="D38" s="218"/>
      <c r="E38" s="218"/>
      <c r="F38" s="218"/>
      <c r="G38" s="218"/>
      <c r="H38" s="218"/>
      <c r="I38" s="218"/>
      <c r="J38" s="218"/>
      <c r="K38" s="218"/>
      <c r="L38" s="218"/>
      <c r="M38" s="218"/>
      <c r="N38" s="218"/>
      <c r="O38" s="218"/>
    </row>
    <row r="39" spans="1:15" s="225" customFormat="1" ht="20.100000000000001" customHeight="1" thickTop="1" thickBot="1" x14ac:dyDescent="0.25">
      <c r="A39" s="225" t="s">
        <v>241</v>
      </c>
      <c r="E39" s="17"/>
    </row>
    <row r="40" spans="1:15" ht="9.9499999999999993" customHeight="1" thickTop="1" thickBot="1" x14ac:dyDescent="0.25">
      <c r="A40" s="218"/>
      <c r="B40" s="218"/>
      <c r="C40" s="218"/>
      <c r="D40" s="218"/>
      <c r="E40" s="218"/>
      <c r="F40" s="218"/>
      <c r="G40" s="218"/>
      <c r="H40" s="218"/>
      <c r="I40" s="218"/>
      <c r="J40" s="218"/>
      <c r="K40" s="218"/>
      <c r="L40" s="218"/>
      <c r="M40" s="218"/>
      <c r="N40" s="218"/>
      <c r="O40" s="218"/>
    </row>
    <row r="41" spans="1:15" ht="20.100000000000001" customHeight="1" thickTop="1" x14ac:dyDescent="0.2">
      <c r="A41" s="225" t="s">
        <v>155</v>
      </c>
      <c r="B41" s="621"/>
      <c r="C41" s="622"/>
      <c r="D41" s="622"/>
      <c r="E41" s="622"/>
      <c r="F41" s="622"/>
      <c r="G41" s="622"/>
      <c r="H41" s="622"/>
      <c r="I41" s="622"/>
      <c r="J41" s="622"/>
      <c r="K41" s="622"/>
      <c r="L41" s="622"/>
      <c r="M41" s="623"/>
      <c r="N41" s="218"/>
      <c r="O41" s="218"/>
    </row>
    <row r="42" spans="1:15" ht="20.100000000000001" customHeight="1" x14ac:dyDescent="0.2">
      <c r="A42" s="218"/>
      <c r="B42" s="624"/>
      <c r="C42" s="625"/>
      <c r="D42" s="625"/>
      <c r="E42" s="625"/>
      <c r="F42" s="625"/>
      <c r="G42" s="625"/>
      <c r="H42" s="625"/>
      <c r="I42" s="625"/>
      <c r="J42" s="625"/>
      <c r="K42" s="625"/>
      <c r="L42" s="625"/>
      <c r="M42" s="626"/>
      <c r="N42" s="218"/>
      <c r="O42" s="218"/>
    </row>
    <row r="43" spans="1:15" ht="20.100000000000001" customHeight="1" thickBot="1" x14ac:dyDescent="0.25">
      <c r="A43" s="218"/>
      <c r="B43" s="627"/>
      <c r="C43" s="628"/>
      <c r="D43" s="628"/>
      <c r="E43" s="628"/>
      <c r="F43" s="628"/>
      <c r="G43" s="628"/>
      <c r="H43" s="628"/>
      <c r="I43" s="628"/>
      <c r="J43" s="628"/>
      <c r="K43" s="628"/>
      <c r="L43" s="628"/>
      <c r="M43" s="629"/>
      <c r="N43" s="218"/>
      <c r="O43" s="218"/>
    </row>
    <row r="44" spans="1:15" ht="9.9499999999999993" customHeight="1" thickTop="1" x14ac:dyDescent="0.2">
      <c r="A44" s="322" t="s">
        <v>195</v>
      </c>
      <c r="B44" s="218"/>
      <c r="C44" s="218"/>
      <c r="D44" s="218"/>
      <c r="E44" s="218"/>
      <c r="F44" s="218"/>
      <c r="G44" s="218"/>
      <c r="H44" s="218"/>
      <c r="I44" s="218"/>
      <c r="J44" s="218"/>
      <c r="K44" s="218"/>
      <c r="L44" s="218"/>
      <c r="M44" s="218"/>
      <c r="N44" s="218"/>
      <c r="O44" s="218"/>
    </row>
    <row r="45" spans="1:15" s="219" customFormat="1" ht="9.9499999999999993" customHeight="1" x14ac:dyDescent="0.25">
      <c r="A45" s="220"/>
      <c r="C45" s="221"/>
      <c r="E45" s="222"/>
      <c r="F45" s="222"/>
      <c r="H45" s="223"/>
      <c r="I45" s="223"/>
      <c r="J45" s="223"/>
    </row>
    <row r="46" spans="1:15" ht="20.100000000000001" customHeight="1" x14ac:dyDescent="0.2">
      <c r="A46" s="215" t="s">
        <v>406</v>
      </c>
      <c r="E46" s="231"/>
      <c r="F46" s="232"/>
      <c r="G46" s="231"/>
      <c r="H46" s="232"/>
      <c r="I46" s="231"/>
      <c r="J46" s="232"/>
      <c r="K46" s="231"/>
      <c r="L46" s="232"/>
      <c r="M46" s="231"/>
      <c r="N46" s="232"/>
    </row>
    <row r="47" spans="1:15" ht="20.100000000000001" customHeight="1" thickBot="1" x14ac:dyDescent="0.25">
      <c r="C47" s="233" t="s">
        <v>5</v>
      </c>
      <c r="D47" s="233" t="s">
        <v>22</v>
      </c>
      <c r="E47" s="233" t="s">
        <v>23</v>
      </c>
      <c r="F47" s="233" t="s">
        <v>24</v>
      </c>
      <c r="G47" s="233" t="s">
        <v>25</v>
      </c>
      <c r="H47" s="233" t="s">
        <v>6</v>
      </c>
      <c r="I47" s="233" t="s">
        <v>7</v>
      </c>
      <c r="J47" s="233" t="s">
        <v>8</v>
      </c>
      <c r="K47" s="233" t="s">
        <v>9</v>
      </c>
      <c r="L47" s="233" t="s">
        <v>10</v>
      </c>
      <c r="M47" s="233" t="s">
        <v>11</v>
      </c>
      <c r="N47" s="233" t="s">
        <v>12</v>
      </c>
    </row>
    <row r="48" spans="1:15" ht="18" customHeight="1" thickTop="1" thickBot="1" x14ac:dyDescent="0.25">
      <c r="C48" s="19"/>
      <c r="D48" s="19"/>
      <c r="E48" s="19"/>
      <c r="F48" s="19"/>
      <c r="G48" s="19"/>
      <c r="H48" s="19"/>
      <c r="I48" s="19"/>
      <c r="J48" s="19"/>
      <c r="K48" s="19"/>
      <c r="L48" s="19"/>
      <c r="M48" s="19"/>
      <c r="N48" s="19"/>
    </row>
    <row r="49" spans="1:15" ht="9.9499999999999993" customHeight="1" thickTop="1" x14ac:dyDescent="0.2">
      <c r="E49" s="323"/>
      <c r="F49" s="234"/>
      <c r="G49" s="323"/>
      <c r="H49" s="234"/>
      <c r="I49" s="234"/>
      <c r="J49" s="234"/>
      <c r="K49" s="234"/>
      <c r="L49" s="234"/>
      <c r="M49" s="234"/>
      <c r="N49" s="234"/>
    </row>
    <row r="50" spans="1:15" ht="9.9499999999999993" customHeight="1" x14ac:dyDescent="0.2">
      <c r="E50" s="222"/>
      <c r="F50" s="221"/>
      <c r="G50" s="222"/>
      <c r="H50" s="221"/>
      <c r="K50" s="222"/>
      <c r="L50" s="221"/>
    </row>
    <row r="51" spans="1:15" s="234" customFormat="1" ht="17.25" customHeight="1" thickBot="1" x14ac:dyDescent="0.25">
      <c r="A51" s="324" t="s">
        <v>197</v>
      </c>
      <c r="C51" s="325"/>
      <c r="D51" s="325"/>
      <c r="E51" s="325"/>
      <c r="F51" s="325"/>
      <c r="G51" s="325"/>
      <c r="H51" s="325"/>
      <c r="I51" s="325"/>
      <c r="J51" s="325"/>
      <c r="K51" s="325"/>
      <c r="L51" s="325"/>
      <c r="M51" s="325"/>
      <c r="N51" s="325"/>
    </row>
    <row r="52" spans="1:15" s="211" customFormat="1" ht="33" customHeight="1" thickTop="1" x14ac:dyDescent="0.2">
      <c r="A52" s="224"/>
      <c r="B52" s="589"/>
      <c r="C52" s="590"/>
      <c r="D52" s="590"/>
      <c r="E52" s="590"/>
      <c r="F52" s="590"/>
      <c r="G52" s="590"/>
      <c r="H52" s="590"/>
      <c r="I52" s="590"/>
      <c r="J52" s="590"/>
      <c r="K52" s="590"/>
      <c r="L52" s="590"/>
      <c r="M52" s="591"/>
      <c r="N52" s="326"/>
    </row>
    <row r="53" spans="1:15" s="211" customFormat="1" ht="33" customHeight="1" thickBot="1" x14ac:dyDescent="0.25">
      <c r="A53" s="224"/>
      <c r="B53" s="595"/>
      <c r="C53" s="596"/>
      <c r="D53" s="596"/>
      <c r="E53" s="596"/>
      <c r="F53" s="596"/>
      <c r="G53" s="596"/>
      <c r="H53" s="596"/>
      <c r="I53" s="596"/>
      <c r="J53" s="596"/>
      <c r="K53" s="596"/>
      <c r="L53" s="596"/>
      <c r="M53" s="597"/>
      <c r="N53" s="326"/>
    </row>
    <row r="54" spans="1:15" s="211" customFormat="1" ht="9.9499999999999993" customHeight="1" thickTop="1" x14ac:dyDescent="0.2">
      <c r="A54" s="224"/>
      <c r="B54" s="232"/>
      <c r="C54" s="232"/>
      <c r="D54" s="232"/>
      <c r="E54" s="232"/>
      <c r="F54" s="232"/>
      <c r="G54" s="232"/>
      <c r="H54" s="232"/>
      <c r="I54" s="232"/>
      <c r="J54" s="232"/>
      <c r="K54" s="232"/>
      <c r="L54" s="232"/>
      <c r="M54" s="232"/>
      <c r="N54" s="326"/>
    </row>
    <row r="55" spans="1:15" s="211" customFormat="1" ht="9.9499999999999993" customHeight="1" x14ac:dyDescent="0.2">
      <c r="A55" s="224"/>
      <c r="B55" s="232"/>
      <c r="C55" s="232"/>
      <c r="D55" s="232"/>
      <c r="E55" s="232"/>
      <c r="F55" s="232"/>
      <c r="G55" s="232"/>
      <c r="H55" s="232"/>
      <c r="I55" s="232"/>
      <c r="J55" s="232"/>
      <c r="K55" s="232"/>
      <c r="L55" s="232"/>
      <c r="M55" s="232"/>
      <c r="N55" s="326"/>
    </row>
    <row r="56" spans="1:15" ht="20.100000000000001" customHeight="1" x14ac:dyDescent="0.2">
      <c r="A56" s="229" t="s">
        <v>407</v>
      </c>
      <c r="B56" s="215"/>
      <c r="H56" s="215"/>
    </row>
    <row r="57" spans="1:15" ht="9.9499999999999993" customHeight="1" thickBot="1" x14ac:dyDescent="0.25">
      <c r="B57" s="228"/>
    </row>
    <row r="58" spans="1:15" s="219" customFormat="1" ht="40.5" customHeight="1" thickTop="1" thickBot="1" x14ac:dyDescent="0.3">
      <c r="B58" s="671" t="s">
        <v>399</v>
      </c>
      <c r="C58" s="671"/>
      <c r="D58" s="671"/>
      <c r="E58" s="327"/>
      <c r="F58" s="82"/>
      <c r="G58" s="219" t="s">
        <v>397</v>
      </c>
      <c r="H58" s="215"/>
      <c r="J58" s="672"/>
      <c r="K58" s="673"/>
      <c r="L58" s="673"/>
      <c r="M58" s="673"/>
      <c r="N58" s="673"/>
      <c r="O58" s="674"/>
    </row>
    <row r="59" spans="1:15" ht="9.9499999999999993" customHeight="1" thickTop="1" thickBot="1" x14ac:dyDescent="0.25">
      <c r="B59" s="228"/>
    </row>
    <row r="60" spans="1:15" ht="20.100000000000001" customHeight="1" thickTop="1" thickBot="1" x14ac:dyDescent="0.25">
      <c r="B60" s="215" t="s">
        <v>398</v>
      </c>
      <c r="C60" s="236"/>
      <c r="F60" s="18"/>
      <c r="G60" s="209" t="s">
        <v>397</v>
      </c>
      <c r="H60" s="215"/>
      <c r="J60" s="675"/>
      <c r="K60" s="676"/>
      <c r="L60" s="676"/>
      <c r="M60" s="676"/>
      <c r="N60" s="676"/>
      <c r="O60" s="677"/>
    </row>
    <row r="61" spans="1:15" ht="9.9499999999999993" customHeight="1" thickTop="1" x14ac:dyDescent="0.2">
      <c r="B61" s="228"/>
    </row>
    <row r="62" spans="1:15" ht="9.9499999999999993" customHeight="1" thickBot="1" x14ac:dyDescent="0.25">
      <c r="F62" s="222"/>
      <c r="G62" s="221"/>
      <c r="H62" s="222"/>
      <c r="I62" s="221"/>
      <c r="L62" s="222"/>
      <c r="M62" s="221"/>
    </row>
    <row r="63" spans="1:15" ht="20.100000000000001" customHeight="1" thickTop="1" thickBot="1" x14ac:dyDescent="0.25">
      <c r="A63" s="229" t="s">
        <v>408</v>
      </c>
      <c r="B63" s="215"/>
      <c r="F63" s="18"/>
      <c r="G63" s="209" t="s">
        <v>397</v>
      </c>
      <c r="H63" s="215"/>
      <c r="J63" s="675"/>
      <c r="K63" s="676"/>
      <c r="L63" s="676"/>
      <c r="M63" s="676"/>
      <c r="N63" s="676"/>
      <c r="O63" s="677"/>
    </row>
    <row r="64" spans="1:15" ht="9.9499999999999993" customHeight="1" thickTop="1" x14ac:dyDescent="0.2">
      <c r="B64" s="228"/>
    </row>
    <row r="65" spans="1:15" ht="9.9499999999999993" customHeight="1" thickBot="1" x14ac:dyDescent="0.25">
      <c r="B65" s="228"/>
    </row>
    <row r="66" spans="1:15" s="230" customFormat="1" ht="20.100000000000001" customHeight="1" thickTop="1" thickBot="1" x14ac:dyDescent="0.3">
      <c r="A66" s="328" t="s">
        <v>409</v>
      </c>
      <c r="B66" s="215"/>
      <c r="F66" s="18"/>
      <c r="G66" s="230" t="s">
        <v>397</v>
      </c>
      <c r="H66" s="215"/>
      <c r="J66" s="675"/>
      <c r="K66" s="676"/>
      <c r="L66" s="676"/>
      <c r="M66" s="676"/>
      <c r="N66" s="676"/>
      <c r="O66" s="677"/>
    </row>
    <row r="67" spans="1:15" s="230" customFormat="1" ht="9.9499999999999993" customHeight="1" thickTop="1" x14ac:dyDescent="0.25">
      <c r="B67" s="237"/>
    </row>
    <row r="68" spans="1:15" ht="9.9499999999999993" customHeight="1" thickBot="1" x14ac:dyDescent="0.25">
      <c r="B68" s="228"/>
    </row>
    <row r="69" spans="1:15" s="219" customFormat="1" ht="20.100000000000001" customHeight="1" thickTop="1" thickBot="1" x14ac:dyDescent="0.3">
      <c r="A69" s="227" t="s">
        <v>410</v>
      </c>
      <c r="B69" s="215"/>
      <c r="F69" s="18"/>
      <c r="G69" s="219" t="s">
        <v>396</v>
      </c>
      <c r="H69" s="215"/>
      <c r="K69" s="675"/>
      <c r="L69" s="676"/>
      <c r="M69" s="676"/>
      <c r="N69" s="676"/>
      <c r="O69" s="677"/>
    </row>
    <row r="70" spans="1:15" ht="9.9499999999999993" customHeight="1" thickTop="1" x14ac:dyDescent="0.2">
      <c r="B70" s="228"/>
    </row>
    <row r="71" spans="1:15" ht="9.9499999999999993" customHeight="1" thickBot="1" x14ac:dyDescent="0.25">
      <c r="B71" s="228"/>
    </row>
    <row r="72" spans="1:15" ht="20.100000000000001" customHeight="1" thickTop="1" thickBot="1" x14ac:dyDescent="0.25">
      <c r="A72" s="229" t="s">
        <v>411</v>
      </c>
      <c r="B72" s="215"/>
      <c r="F72" s="18"/>
      <c r="G72" s="209" t="s">
        <v>395</v>
      </c>
      <c r="H72" s="215"/>
      <c r="K72" s="678"/>
      <c r="L72" s="679"/>
      <c r="M72" s="679"/>
      <c r="N72" s="679"/>
      <c r="O72" s="680"/>
    </row>
    <row r="73" spans="1:15" s="211" customFormat="1" ht="9.9499999999999993" customHeight="1" thickTop="1" x14ac:dyDescent="0.2">
      <c r="A73" s="224"/>
      <c r="B73" s="232"/>
      <c r="C73" s="232"/>
      <c r="D73" s="232"/>
      <c r="E73" s="232"/>
      <c r="F73" s="232"/>
      <c r="G73" s="232"/>
      <c r="H73" s="232"/>
      <c r="I73" s="232"/>
      <c r="J73" s="232"/>
      <c r="K73" s="232"/>
      <c r="L73" s="232"/>
      <c r="M73" s="232"/>
      <c r="N73" s="326"/>
    </row>
    <row r="74" spans="1:15" ht="9.9499999999999993" customHeight="1" x14ac:dyDescent="0.2">
      <c r="A74" s="218"/>
      <c r="B74" s="218"/>
      <c r="C74" s="218"/>
      <c r="D74" s="218"/>
      <c r="E74" s="218"/>
      <c r="F74" s="218"/>
      <c r="G74" s="218"/>
      <c r="H74" s="218"/>
      <c r="I74" s="218"/>
      <c r="J74" s="218"/>
      <c r="K74" s="218"/>
      <c r="L74" s="218"/>
      <c r="M74" s="218"/>
      <c r="N74" s="218"/>
      <c r="O74" s="241"/>
    </row>
    <row r="75" spans="1:15" ht="9.9499999999999993" customHeight="1" x14ac:dyDescent="0.2">
      <c r="A75" s="218"/>
      <c r="B75" s="218"/>
      <c r="C75" s="218"/>
      <c r="D75" s="218"/>
      <c r="E75" s="218"/>
      <c r="F75" s="218"/>
      <c r="G75" s="218"/>
      <c r="H75" s="218"/>
      <c r="I75" s="218"/>
      <c r="J75" s="218"/>
      <c r="K75" s="218"/>
      <c r="L75" s="218"/>
      <c r="M75" s="218"/>
      <c r="N75" s="218"/>
      <c r="O75" s="241"/>
    </row>
    <row r="76" spans="1:15" ht="15.95" customHeight="1" x14ac:dyDescent="0.2">
      <c r="A76" s="513" t="s">
        <v>267</v>
      </c>
      <c r="B76" s="513"/>
      <c r="C76" s="513"/>
      <c r="D76" s="513"/>
      <c r="E76" s="513"/>
      <c r="F76" s="513"/>
      <c r="G76" s="513"/>
      <c r="H76" s="513"/>
      <c r="I76" s="513"/>
      <c r="J76" s="513"/>
      <c r="K76" s="513"/>
      <c r="L76" s="513"/>
      <c r="M76" s="513"/>
      <c r="N76" s="513"/>
      <c r="O76" s="241"/>
    </row>
    <row r="77" spans="1:15" ht="9.9499999999999993" customHeight="1" x14ac:dyDescent="0.2">
      <c r="A77" s="218"/>
      <c r="B77" s="218"/>
      <c r="C77" s="218"/>
      <c r="D77" s="218"/>
      <c r="E77" s="218"/>
      <c r="F77" s="218"/>
      <c r="G77" s="218"/>
      <c r="H77" s="218"/>
      <c r="I77" s="218"/>
      <c r="J77" s="218"/>
      <c r="K77" s="218"/>
      <c r="L77" s="218"/>
      <c r="M77" s="218"/>
      <c r="N77" s="218"/>
      <c r="O77" s="241"/>
    </row>
    <row r="78" spans="1:15" s="330" customFormat="1" ht="30" customHeight="1" x14ac:dyDescent="0.2">
      <c r="A78" s="645" t="s">
        <v>269</v>
      </c>
      <c r="B78" s="665"/>
      <c r="C78" s="633" t="e">
        <f>IF(#REF!&lt;&gt;"",#REF!,"")</f>
        <v>#REF!</v>
      </c>
      <c r="D78" s="634"/>
      <c r="E78" s="634"/>
      <c r="F78" s="634"/>
      <c r="G78" s="634"/>
      <c r="H78" s="634"/>
      <c r="I78" s="634"/>
      <c r="J78" s="634"/>
      <c r="K78" s="634"/>
      <c r="L78" s="634"/>
      <c r="M78" s="635"/>
      <c r="N78" s="329"/>
    </row>
    <row r="79" spans="1:15" s="330" customFormat="1" ht="30" customHeight="1" x14ac:dyDescent="0.2">
      <c r="C79" s="636"/>
      <c r="D79" s="637"/>
      <c r="E79" s="637"/>
      <c r="F79" s="637"/>
      <c r="G79" s="637"/>
      <c r="H79" s="637"/>
      <c r="I79" s="637"/>
      <c r="J79" s="637"/>
      <c r="K79" s="637"/>
      <c r="L79" s="637"/>
      <c r="M79" s="638"/>
      <c r="N79" s="329"/>
    </row>
    <row r="80" spans="1:15" s="330" customFormat="1" ht="30" customHeight="1" x14ac:dyDescent="0.2">
      <c r="C80" s="639"/>
      <c r="D80" s="640"/>
      <c r="E80" s="640"/>
      <c r="F80" s="640"/>
      <c r="G80" s="640"/>
      <c r="H80" s="640"/>
      <c r="I80" s="640"/>
      <c r="J80" s="640"/>
      <c r="K80" s="640"/>
      <c r="L80" s="640"/>
      <c r="M80" s="641"/>
      <c r="N80" s="329"/>
    </row>
    <row r="81" spans="1:15" s="330" customFormat="1" ht="9.9499999999999993" customHeight="1" thickBot="1" x14ac:dyDescent="0.25"/>
    <row r="82" spans="1:15" s="330" customFormat="1" ht="18.75" customHeight="1" thickTop="1" thickBot="1" x14ac:dyDescent="0.25">
      <c r="A82" s="330" t="s">
        <v>268</v>
      </c>
      <c r="G82" s="20"/>
    </row>
    <row r="83" spans="1:15" s="330" customFormat="1" ht="9.9499999999999993" customHeight="1" thickTop="1" thickBot="1" x14ac:dyDescent="0.25"/>
    <row r="84" spans="1:15" s="330" customFormat="1" ht="30" customHeight="1" thickTop="1" x14ac:dyDescent="0.2">
      <c r="A84" s="645" t="s">
        <v>260</v>
      </c>
      <c r="B84" s="646"/>
      <c r="C84" s="589"/>
      <c r="D84" s="590"/>
      <c r="E84" s="590"/>
      <c r="F84" s="590"/>
      <c r="G84" s="590"/>
      <c r="H84" s="590"/>
      <c r="I84" s="590"/>
      <c r="J84" s="590"/>
      <c r="K84" s="590"/>
      <c r="L84" s="590"/>
      <c r="M84" s="591"/>
      <c r="N84" s="331"/>
    </row>
    <row r="85" spans="1:15" s="330" customFormat="1" ht="30" customHeight="1" x14ac:dyDescent="0.2">
      <c r="A85" s="645"/>
      <c r="B85" s="646"/>
      <c r="C85" s="592"/>
      <c r="D85" s="593"/>
      <c r="E85" s="593"/>
      <c r="F85" s="593"/>
      <c r="G85" s="593"/>
      <c r="H85" s="593"/>
      <c r="I85" s="593"/>
      <c r="J85" s="593"/>
      <c r="K85" s="593"/>
      <c r="L85" s="593"/>
      <c r="M85" s="594"/>
      <c r="N85" s="331"/>
    </row>
    <row r="86" spans="1:15" s="330" customFormat="1" ht="30" customHeight="1" thickBot="1" x14ac:dyDescent="0.25">
      <c r="C86" s="595"/>
      <c r="D86" s="596"/>
      <c r="E86" s="596"/>
      <c r="F86" s="596"/>
      <c r="G86" s="596"/>
      <c r="H86" s="596"/>
      <c r="I86" s="596"/>
      <c r="J86" s="596"/>
      <c r="K86" s="596"/>
      <c r="L86" s="596"/>
      <c r="M86" s="597"/>
      <c r="N86" s="331"/>
    </row>
    <row r="87" spans="1:15" s="330" customFormat="1" ht="9.9499999999999993" customHeight="1" thickTop="1" thickBot="1" x14ac:dyDescent="0.25"/>
    <row r="88" spans="1:15" s="330" customFormat="1" ht="34.5" customHeight="1" thickTop="1" thickBot="1" x14ac:dyDescent="0.25">
      <c r="A88" s="224" t="s">
        <v>270</v>
      </c>
      <c r="E88" s="666"/>
      <c r="F88" s="667"/>
      <c r="G88" s="667"/>
      <c r="H88" s="667"/>
      <c r="I88" s="667"/>
      <c r="J88" s="667"/>
      <c r="K88" s="667"/>
      <c r="L88" s="667"/>
      <c r="M88" s="668"/>
    </row>
    <row r="89" spans="1:15" s="330" customFormat="1" ht="15.75" customHeight="1" thickTop="1" thickBot="1" x14ac:dyDescent="0.25"/>
    <row r="90" spans="1:15" s="330" customFormat="1" ht="23.25" customHeight="1" thickTop="1" thickBot="1" x14ac:dyDescent="0.25">
      <c r="A90" s="330" t="s">
        <v>156</v>
      </c>
      <c r="D90" s="330" t="s">
        <v>253</v>
      </c>
      <c r="E90" s="616" t="e">
        <f>IF(#REF!&lt;&gt;"",#REF!,"")</f>
        <v>#REF!</v>
      </c>
      <c r="F90" s="617"/>
      <c r="H90" s="711" t="s">
        <v>676</v>
      </c>
      <c r="I90" s="711"/>
      <c r="J90" s="169"/>
    </row>
    <row r="91" spans="1:15" s="330" customFormat="1" ht="9.9499999999999993" customHeight="1" thickTop="1" x14ac:dyDescent="0.2"/>
    <row r="92" spans="1:15" s="330" customFormat="1" ht="9.9499999999999993" customHeight="1" x14ac:dyDescent="0.2"/>
    <row r="93" spans="1:15" ht="15.95" customHeight="1" x14ac:dyDescent="0.2">
      <c r="A93" s="661" t="s">
        <v>43</v>
      </c>
      <c r="B93" s="513"/>
      <c r="C93" s="513"/>
      <c r="D93" s="513"/>
      <c r="E93" s="513"/>
      <c r="F93" s="513"/>
      <c r="G93" s="513"/>
      <c r="H93" s="513"/>
      <c r="I93" s="513"/>
      <c r="J93" s="513"/>
      <c r="K93" s="513"/>
      <c r="L93" s="513"/>
      <c r="M93" s="513"/>
      <c r="N93" s="513"/>
      <c r="O93" s="332"/>
    </row>
    <row r="94" spans="1:15" ht="9.9499999999999993" customHeight="1" x14ac:dyDescent="0.2">
      <c r="A94" s="218"/>
      <c r="B94" s="218"/>
      <c r="C94" s="218"/>
      <c r="D94" s="218"/>
      <c r="E94" s="218"/>
      <c r="F94" s="218"/>
      <c r="G94" s="218"/>
      <c r="H94" s="218"/>
      <c r="I94" s="218"/>
      <c r="J94" s="218"/>
      <c r="K94" s="218"/>
      <c r="L94" s="218"/>
      <c r="M94" s="218"/>
      <c r="N94" s="218"/>
      <c r="O94" s="218"/>
    </row>
    <row r="95" spans="1:15" ht="8.1" customHeight="1" x14ac:dyDescent="0.2">
      <c r="A95" s="242"/>
      <c r="B95" s="242"/>
      <c r="C95" s="242"/>
      <c r="D95" s="242"/>
      <c r="E95" s="242"/>
      <c r="F95" s="242"/>
      <c r="G95" s="242"/>
      <c r="H95" s="242"/>
      <c r="I95" s="242"/>
      <c r="J95" s="242"/>
      <c r="K95" s="242"/>
      <c r="L95" s="242"/>
      <c r="M95" s="242"/>
      <c r="N95" s="242"/>
    </row>
    <row r="96" spans="1:15" ht="20.100000000000001" customHeight="1" x14ac:dyDescent="0.2">
      <c r="A96" s="243" t="s">
        <v>44</v>
      </c>
      <c r="B96" s="242"/>
      <c r="C96" s="242"/>
      <c r="D96" s="585" t="e">
        <f>+IF(#REF!&lt;&gt;"",#REF!,"")</f>
        <v>#REF!</v>
      </c>
      <c r="E96" s="586"/>
      <c r="F96" s="586"/>
      <c r="G96" s="586"/>
      <c r="H96" s="586"/>
      <c r="I96" s="586"/>
      <c r="J96" s="586"/>
      <c r="K96" s="586"/>
      <c r="L96" s="586"/>
      <c r="M96" s="587"/>
      <c r="N96" s="242"/>
    </row>
    <row r="97" spans="1:14" ht="8.1" customHeight="1" x14ac:dyDescent="0.2">
      <c r="A97" s="242"/>
      <c r="B97" s="242"/>
      <c r="C97" s="242"/>
      <c r="D97" s="242"/>
      <c r="E97" s="242"/>
      <c r="F97" s="242"/>
      <c r="G97" s="242"/>
      <c r="H97" s="242"/>
      <c r="I97" s="242"/>
      <c r="J97" s="242"/>
      <c r="K97" s="242"/>
      <c r="L97" s="242"/>
      <c r="M97" s="242"/>
      <c r="N97" s="242"/>
    </row>
    <row r="98" spans="1:14" ht="9.9499999999999993" customHeight="1" x14ac:dyDescent="0.2"/>
    <row r="99" spans="1:14" ht="47.25" customHeight="1" x14ac:dyDescent="0.2">
      <c r="A99" s="215" t="s">
        <v>13</v>
      </c>
      <c r="B99" s="588" t="e">
        <f>IF(#REF!&lt;&gt;"",#REF!,"")</f>
        <v>#REF!</v>
      </c>
      <c r="C99" s="588"/>
      <c r="D99" s="588"/>
      <c r="E99" s="588"/>
      <c r="F99" s="588"/>
      <c r="G99" s="588"/>
      <c r="H99" s="588"/>
      <c r="I99" s="588"/>
      <c r="J99" s="588"/>
      <c r="K99" s="588"/>
      <c r="L99" s="588"/>
      <c r="M99" s="588"/>
      <c r="N99" s="588"/>
    </row>
    <row r="100" spans="1:14" ht="9.9499999999999993" customHeight="1" x14ac:dyDescent="0.2">
      <c r="A100" s="215"/>
      <c r="B100" s="216"/>
      <c r="C100" s="216"/>
      <c r="D100" s="216"/>
      <c r="E100" s="216"/>
      <c r="F100" s="216"/>
      <c r="G100" s="216"/>
      <c r="H100" s="216"/>
      <c r="I100" s="216"/>
      <c r="J100" s="216"/>
      <c r="K100" s="216"/>
      <c r="L100" s="216"/>
      <c r="M100" s="216"/>
      <c r="N100" s="216"/>
    </row>
    <row r="101" spans="1:14" x14ac:dyDescent="0.2">
      <c r="A101" s="225"/>
      <c r="B101" s="244"/>
      <c r="C101" s="216"/>
    </row>
    <row r="102" spans="1:14" ht="30" customHeight="1" thickBot="1" x14ac:dyDescent="0.25">
      <c r="E102" s="245">
        <v>2023</v>
      </c>
      <c r="F102" s="245">
        <v>2024</v>
      </c>
      <c r="G102" s="258">
        <v>2025</v>
      </c>
      <c r="H102" s="359"/>
      <c r="I102" s="250"/>
      <c r="J102" s="234"/>
    </row>
    <row r="103" spans="1:14" ht="20.100000000000001" customHeight="1" thickTop="1" thickBot="1" x14ac:dyDescent="0.25">
      <c r="B103" s="728" t="s">
        <v>45</v>
      </c>
      <c r="C103" s="728"/>
      <c r="D103" s="728"/>
      <c r="E103" s="182" t="e">
        <f>IF(#REF!&gt;0,#REF!,"")</f>
        <v>#REF!</v>
      </c>
      <c r="F103" s="182" t="e">
        <f>IF(#REF!&gt;0,#REF!,"")</f>
        <v>#REF!</v>
      </c>
      <c r="G103" s="202" t="e">
        <f>IF(#REF!&gt;0,#REF!,"")</f>
        <v>#REF!</v>
      </c>
      <c r="H103" s="178" t="e">
        <f>SUM(E103:G103)</f>
        <v>#REF!</v>
      </c>
      <c r="I103" s="170"/>
      <c r="J103" s="323"/>
    </row>
    <row r="104" spans="1:14" ht="20.100000000000001" customHeight="1" thickTop="1" thickBot="1" x14ac:dyDescent="0.25">
      <c r="A104" s="225"/>
      <c r="B104" s="728" t="s">
        <v>665</v>
      </c>
      <c r="C104" s="728"/>
      <c r="D104" s="729"/>
      <c r="E104" s="358" t="str">
        <f>IF('Fiche 6-1_2023'!H102&gt;0,'Fiche 6-1_2023'!H102,"")</f>
        <v/>
      </c>
      <c r="F104" s="372" t="str">
        <f>+IF('Fiche 6-1_2024'!F104&lt;&gt;"",'Fiche 6-1_2024'!F104,"")</f>
        <v/>
      </c>
      <c r="G104" s="207"/>
      <c r="H104" s="178">
        <f>SUM(E104:G104)</f>
        <v>0</v>
      </c>
      <c r="I104" s="234"/>
      <c r="J104" s="323"/>
    </row>
    <row r="105" spans="1:14" ht="20.100000000000001" customHeight="1" thickTop="1" x14ac:dyDescent="0.2">
      <c r="A105" s="225"/>
      <c r="B105" s="255"/>
      <c r="C105" s="234"/>
      <c r="D105" s="333"/>
      <c r="E105" s="165"/>
      <c r="F105" s="234"/>
      <c r="G105" s="249"/>
    </row>
    <row r="106" spans="1:14" ht="20.100000000000001" customHeight="1" x14ac:dyDescent="0.2">
      <c r="A106" s="225"/>
      <c r="B106" s="255"/>
      <c r="C106" s="234"/>
      <c r="D106" s="333"/>
      <c r="E106" s="165"/>
      <c r="F106" s="234"/>
      <c r="G106" s="249"/>
    </row>
    <row r="107" spans="1:14" ht="20.100000000000001" customHeight="1" thickBot="1" x14ac:dyDescent="0.25">
      <c r="A107" s="324" t="s">
        <v>199</v>
      </c>
      <c r="B107" s="255"/>
      <c r="C107" s="234"/>
      <c r="D107" s="234"/>
      <c r="E107" s="234"/>
      <c r="F107" s="234"/>
    </row>
    <row r="108" spans="1:14" ht="30" customHeight="1" thickTop="1" x14ac:dyDescent="0.2">
      <c r="A108" s="247"/>
      <c r="B108" s="589"/>
      <c r="C108" s="590"/>
      <c r="D108" s="590"/>
      <c r="E108" s="590"/>
      <c r="F108" s="590"/>
      <c r="G108" s="590"/>
      <c r="H108" s="590"/>
      <c r="I108" s="590"/>
      <c r="J108" s="590"/>
      <c r="K108" s="590"/>
      <c r="L108" s="590"/>
      <c r="M108" s="590"/>
      <c r="N108" s="591"/>
    </row>
    <row r="109" spans="1:14" ht="30" customHeight="1" x14ac:dyDescent="0.2">
      <c r="B109" s="592"/>
      <c r="C109" s="593"/>
      <c r="D109" s="593"/>
      <c r="E109" s="593"/>
      <c r="F109" s="593"/>
      <c r="G109" s="593"/>
      <c r="H109" s="593"/>
      <c r="I109" s="593"/>
      <c r="J109" s="593"/>
      <c r="K109" s="593"/>
      <c r="L109" s="593"/>
      <c r="M109" s="593"/>
      <c r="N109" s="594"/>
    </row>
    <row r="110" spans="1:14" ht="30" customHeight="1" thickBot="1" x14ac:dyDescent="0.25">
      <c r="B110" s="595"/>
      <c r="C110" s="596"/>
      <c r="D110" s="596"/>
      <c r="E110" s="596"/>
      <c r="F110" s="596"/>
      <c r="G110" s="596"/>
      <c r="H110" s="596"/>
      <c r="I110" s="596"/>
      <c r="J110" s="596"/>
      <c r="K110" s="596"/>
      <c r="L110" s="596"/>
      <c r="M110" s="596"/>
      <c r="N110" s="597"/>
    </row>
    <row r="111" spans="1:14" ht="9.9499999999999993" customHeight="1" thickTop="1" thickBot="1" x14ac:dyDescent="0.25">
      <c r="B111" s="248"/>
      <c r="C111" s="248"/>
      <c r="D111" s="248"/>
      <c r="E111" s="248"/>
      <c r="F111" s="248"/>
      <c r="G111" s="248"/>
      <c r="H111" s="248"/>
      <c r="I111" s="248"/>
      <c r="J111" s="248"/>
      <c r="K111" s="248"/>
      <c r="L111" s="248"/>
      <c r="M111" s="248"/>
      <c r="N111" s="248"/>
    </row>
    <row r="112" spans="1:14" ht="20.100000000000001" customHeight="1" thickTop="1" thickBot="1" x14ac:dyDescent="0.25">
      <c r="A112" s="215" t="s">
        <v>14</v>
      </c>
      <c r="D112" s="334" t="e">
        <f>IF(#REF!&lt;&gt;"",#REF!,"")</f>
        <v>#REF!</v>
      </c>
      <c r="G112" s="215" t="s">
        <v>15</v>
      </c>
      <c r="I112" s="21"/>
    </row>
    <row r="113" spans="1:14" ht="9.9499999999999993" customHeight="1" thickTop="1" x14ac:dyDescent="0.2"/>
    <row r="114" spans="1:14" ht="13.5" thickBot="1" x14ac:dyDescent="0.25">
      <c r="A114" s="225" t="s">
        <v>16</v>
      </c>
    </row>
    <row r="115" spans="1:14" ht="35.1" customHeight="1" thickTop="1" x14ac:dyDescent="0.2">
      <c r="B115" s="589"/>
      <c r="C115" s="590"/>
      <c r="D115" s="590"/>
      <c r="E115" s="590"/>
      <c r="F115" s="590"/>
      <c r="G115" s="590"/>
      <c r="H115" s="590"/>
      <c r="I115" s="590"/>
      <c r="J115" s="590"/>
      <c r="K115" s="590"/>
      <c r="L115" s="590"/>
      <c r="M115" s="590"/>
      <c r="N115" s="591"/>
    </row>
    <row r="116" spans="1:14" ht="35.1" customHeight="1" x14ac:dyDescent="0.2">
      <c r="B116" s="592"/>
      <c r="C116" s="593"/>
      <c r="D116" s="593"/>
      <c r="E116" s="593"/>
      <c r="F116" s="593"/>
      <c r="G116" s="593"/>
      <c r="H116" s="593"/>
      <c r="I116" s="593"/>
      <c r="J116" s="593"/>
      <c r="K116" s="593"/>
      <c r="L116" s="593"/>
      <c r="M116" s="593"/>
      <c r="N116" s="594"/>
    </row>
    <row r="117" spans="1:14" s="219" customFormat="1" ht="35.1" customHeight="1" thickBot="1" x14ac:dyDescent="0.3">
      <c r="B117" s="595"/>
      <c r="C117" s="596"/>
      <c r="D117" s="596"/>
      <c r="E117" s="596"/>
      <c r="F117" s="596"/>
      <c r="G117" s="596"/>
      <c r="H117" s="596"/>
      <c r="I117" s="596"/>
      <c r="J117" s="596"/>
      <c r="K117" s="596"/>
      <c r="L117" s="596"/>
      <c r="M117" s="596"/>
      <c r="N117" s="597"/>
    </row>
    <row r="118" spans="1:14" s="241" customFormat="1" ht="9.9499999999999993" customHeight="1" thickTop="1" x14ac:dyDescent="0.25">
      <c r="B118" s="235"/>
      <c r="C118" s="235"/>
      <c r="D118" s="235"/>
      <c r="E118" s="235"/>
      <c r="F118" s="235"/>
      <c r="G118" s="235"/>
      <c r="H118" s="235"/>
      <c r="I118" s="235"/>
      <c r="J118" s="235"/>
      <c r="K118" s="235"/>
      <c r="L118" s="235"/>
      <c r="M118" s="235"/>
      <c r="N118" s="235"/>
    </row>
    <row r="119" spans="1:14" s="241" customFormat="1" ht="20.100000000000001" customHeight="1" thickBot="1" x14ac:dyDescent="0.3">
      <c r="A119" s="224" t="s">
        <v>239</v>
      </c>
      <c r="B119" s="235"/>
      <c r="C119" s="235"/>
      <c r="D119" s="235"/>
      <c r="E119" s="235"/>
      <c r="F119" s="235"/>
      <c r="G119" s="235"/>
      <c r="H119" s="235"/>
      <c r="I119" s="235"/>
      <c r="J119" s="235"/>
      <c r="K119" s="235"/>
      <c r="L119" s="235"/>
      <c r="M119" s="235"/>
      <c r="N119" s="235"/>
    </row>
    <row r="120" spans="1:14" s="241" customFormat="1" ht="35.1" customHeight="1" thickTop="1" x14ac:dyDescent="0.25">
      <c r="B120" s="589"/>
      <c r="C120" s="590"/>
      <c r="D120" s="590"/>
      <c r="E120" s="590"/>
      <c r="F120" s="590"/>
      <c r="G120" s="590"/>
      <c r="H120" s="590"/>
      <c r="I120" s="590"/>
      <c r="J120" s="590"/>
      <c r="K120" s="590"/>
      <c r="L120" s="590"/>
      <c r="M120" s="590"/>
      <c r="N120" s="591"/>
    </row>
    <row r="121" spans="1:14" s="241" customFormat="1" ht="35.1" customHeight="1" x14ac:dyDescent="0.25">
      <c r="B121" s="592"/>
      <c r="C121" s="593"/>
      <c r="D121" s="593"/>
      <c r="E121" s="593"/>
      <c r="F121" s="593"/>
      <c r="G121" s="593"/>
      <c r="H121" s="593"/>
      <c r="I121" s="593"/>
      <c r="J121" s="593"/>
      <c r="K121" s="593"/>
      <c r="L121" s="593"/>
      <c r="M121" s="593"/>
      <c r="N121" s="594"/>
    </row>
    <row r="122" spans="1:14" s="241" customFormat="1" ht="35.1" customHeight="1" thickBot="1" x14ac:dyDescent="0.3">
      <c r="B122" s="595"/>
      <c r="C122" s="596"/>
      <c r="D122" s="596"/>
      <c r="E122" s="596"/>
      <c r="F122" s="596"/>
      <c r="G122" s="596"/>
      <c r="H122" s="596"/>
      <c r="I122" s="596"/>
      <c r="J122" s="596"/>
      <c r="K122" s="596"/>
      <c r="L122" s="596"/>
      <c r="M122" s="596"/>
      <c r="N122" s="597"/>
    </row>
    <row r="123" spans="1:14" s="241" customFormat="1" ht="9.9499999999999993" customHeight="1" thickTop="1" x14ac:dyDescent="0.25">
      <c r="B123" s="235"/>
      <c r="C123" s="235"/>
      <c r="D123" s="235"/>
      <c r="E123" s="235"/>
      <c r="F123" s="235"/>
      <c r="G123" s="235"/>
      <c r="H123" s="235"/>
      <c r="I123" s="235"/>
      <c r="J123" s="235"/>
      <c r="K123" s="235"/>
      <c r="L123" s="235"/>
      <c r="M123" s="235"/>
      <c r="N123" s="235"/>
    </row>
    <row r="124" spans="1:14" s="241" customFormat="1" ht="9.9499999999999993" customHeight="1" x14ac:dyDescent="0.25">
      <c r="B124" s="235"/>
      <c r="C124" s="235"/>
      <c r="D124" s="235"/>
      <c r="E124" s="235"/>
      <c r="F124" s="235"/>
      <c r="G124" s="235"/>
      <c r="H124" s="235"/>
      <c r="I124" s="235"/>
      <c r="J124" s="235"/>
      <c r="K124" s="235"/>
      <c r="L124" s="235"/>
      <c r="M124" s="235"/>
      <c r="N124" s="235"/>
    </row>
    <row r="125" spans="1:14" s="241" customFormat="1" ht="20.100000000000001" customHeight="1" x14ac:dyDescent="0.25">
      <c r="A125" s="224" t="s">
        <v>200</v>
      </c>
      <c r="B125" s="235"/>
      <c r="C125" s="235"/>
      <c r="D125" s="235"/>
      <c r="E125" s="335"/>
      <c r="F125" s="323"/>
      <c r="G125" s="235"/>
      <c r="H125" s="335"/>
      <c r="I125" s="235"/>
      <c r="J125" s="336"/>
      <c r="K125" s="246"/>
      <c r="L125" s="727"/>
      <c r="M125" s="727"/>
      <c r="N125" s="246"/>
    </row>
    <row r="126" spans="1:14" s="241" customFormat="1" ht="9.75" customHeight="1" x14ac:dyDescent="0.25">
      <c r="B126" s="235"/>
      <c r="C126" s="235"/>
      <c r="D126" s="235"/>
      <c r="E126" s="235"/>
      <c r="F126" s="235"/>
      <c r="G126" s="235"/>
      <c r="H126" s="235"/>
      <c r="I126" s="235"/>
      <c r="J126" s="235"/>
      <c r="K126" s="235"/>
      <c r="L126" s="235"/>
      <c r="M126" s="235"/>
      <c r="N126" s="235"/>
    </row>
    <row r="127" spans="1:14" s="241" customFormat="1" ht="20.100000000000001" customHeight="1" thickBot="1" x14ac:dyDescent="0.3">
      <c r="B127" s="235"/>
      <c r="C127" s="245">
        <v>2023</v>
      </c>
      <c r="D127" s="245">
        <v>2024</v>
      </c>
      <c r="E127" s="258">
        <v>2025</v>
      </c>
      <c r="F127" s="359"/>
      <c r="G127" s="250"/>
      <c r="H127" s="235"/>
      <c r="I127" s="235"/>
      <c r="J127" s="235"/>
      <c r="K127" s="235"/>
      <c r="L127" s="235"/>
      <c r="M127" s="235"/>
      <c r="N127" s="235"/>
    </row>
    <row r="128" spans="1:14" s="241" customFormat="1" ht="20.100000000000001" customHeight="1" thickTop="1" thickBot="1" x14ac:dyDescent="0.3">
      <c r="B128" s="360" t="s">
        <v>198</v>
      </c>
      <c r="C128" s="182" t="e">
        <f>IF(#REF!&gt;0,#REF!,"")</f>
        <v>#REF!</v>
      </c>
      <c r="D128" s="182" t="e">
        <f>IF(#REF!&gt;0,#REF!,"")</f>
        <v>#REF!</v>
      </c>
      <c r="E128" s="202" t="e">
        <f>IF(#REF!&gt;0,#REF!,"")</f>
        <v>#REF!</v>
      </c>
      <c r="F128" s="178" t="e">
        <f>SUM(C128:E128)</f>
        <v>#REF!</v>
      </c>
      <c r="G128" s="171"/>
      <c r="H128" s="361"/>
      <c r="I128" s="235"/>
      <c r="J128" s="235"/>
      <c r="K128" s="235"/>
      <c r="L128" s="235"/>
      <c r="M128" s="235"/>
      <c r="N128" s="235"/>
    </row>
    <row r="129" spans="1:14" s="241" customFormat="1" ht="20.100000000000001" customHeight="1" thickTop="1" thickBot="1" x14ac:dyDescent="0.3">
      <c r="B129" s="360" t="s">
        <v>667</v>
      </c>
      <c r="C129" s="182" t="str">
        <f>IF('Fiche 6-1_2023'!I121&gt;0,'Fiche 6-1_2023'!I121,"")</f>
        <v/>
      </c>
      <c r="D129" s="373" t="str">
        <f>IF('Fiche 6-1_2024'!D129&lt;&gt;"",'Fiche 6-1_2024'!D129,"")</f>
        <v/>
      </c>
      <c r="E129" s="203"/>
      <c r="F129" s="178">
        <f t="shared" ref="F129:F131" si="0">SUM(C129:E129)</f>
        <v>0</v>
      </c>
      <c r="G129" s="171"/>
      <c r="H129" s="361"/>
      <c r="I129" s="235"/>
      <c r="J129" s="235"/>
      <c r="K129" s="235"/>
      <c r="L129" s="235"/>
      <c r="M129" s="235"/>
      <c r="N129" s="235"/>
    </row>
    <row r="130" spans="1:14" s="241" customFormat="1" ht="20.100000000000001" customHeight="1" thickTop="1" thickBot="1" x14ac:dyDescent="0.3">
      <c r="B130" s="362" t="s">
        <v>265</v>
      </c>
      <c r="C130" s="182" t="str">
        <f>IF('Fiche 6-1_2023'!K121&gt;0,'Fiche 6-1_2023'!K121,"")</f>
        <v/>
      </c>
      <c r="D130" s="373" t="str">
        <f>IF('Fiche 6-1_2024'!D130&lt;&gt;"",'Fiche 6-1_2024'!D130,"")</f>
        <v/>
      </c>
      <c r="E130" s="204"/>
      <c r="F130" s="178">
        <f t="shared" si="0"/>
        <v>0</v>
      </c>
      <c r="G130" s="171"/>
      <c r="H130" s="361"/>
      <c r="I130" s="235"/>
      <c r="J130" s="235"/>
      <c r="K130" s="235"/>
      <c r="L130" s="235"/>
      <c r="M130" s="235"/>
      <c r="N130" s="235"/>
    </row>
    <row r="131" spans="1:14" s="241" customFormat="1" ht="37.5" customHeight="1" thickTop="1" thickBot="1" x14ac:dyDescent="0.3">
      <c r="B131" s="363" t="s">
        <v>266</v>
      </c>
      <c r="C131" s="182" t="str">
        <f>IF('Fiche 6-1_2023'!N121&gt;0,'Fiche 6-1_2023'!N121,"")</f>
        <v/>
      </c>
      <c r="D131" s="373" t="str">
        <f>IF('Fiche 6-1_2024'!D131&lt;&gt;"",'Fiche 6-1_2024'!D131,"")</f>
        <v/>
      </c>
      <c r="E131" s="204"/>
      <c r="F131" s="178">
        <f t="shared" si="0"/>
        <v>0</v>
      </c>
      <c r="G131" s="171"/>
      <c r="H131" s="361"/>
      <c r="I131" s="235"/>
      <c r="J131" s="235"/>
      <c r="K131" s="235"/>
      <c r="L131" s="235"/>
      <c r="M131" s="235"/>
      <c r="N131" s="235"/>
    </row>
    <row r="132" spans="1:14" s="241" customFormat="1" ht="9.9499999999999993" customHeight="1" thickTop="1" x14ac:dyDescent="0.25">
      <c r="B132" s="235"/>
      <c r="C132" s="235"/>
      <c r="D132" s="235"/>
      <c r="E132" s="235"/>
      <c r="F132" s="235"/>
      <c r="G132" s="235"/>
      <c r="H132" s="235"/>
      <c r="I132" s="235"/>
      <c r="J132" s="235"/>
      <c r="K132" s="235"/>
      <c r="L132" s="235"/>
      <c r="M132" s="235"/>
      <c r="N132" s="235"/>
    </row>
    <row r="133" spans="1:14" s="241" customFormat="1" ht="9.9499999999999993" customHeight="1" x14ac:dyDescent="0.25">
      <c r="B133" s="235"/>
      <c r="C133" s="235"/>
      <c r="D133" s="235"/>
      <c r="E133" s="235"/>
      <c r="F133" s="235"/>
      <c r="G133" s="235"/>
      <c r="H133" s="235"/>
      <c r="I133" s="235"/>
      <c r="J133" s="235"/>
      <c r="K133" s="235"/>
      <c r="L133" s="235"/>
      <c r="M133" s="235"/>
      <c r="N133" s="235"/>
    </row>
    <row r="134" spans="1:14" s="241" customFormat="1" ht="20.100000000000001" customHeight="1" thickBot="1" x14ac:dyDescent="0.3">
      <c r="A134" s="337" t="s">
        <v>202</v>
      </c>
      <c r="B134" s="251"/>
      <c r="C134" s="251"/>
      <c r="D134" s="251"/>
      <c r="E134" s="251"/>
      <c r="F134" s="251"/>
      <c r="G134" s="251"/>
      <c r="H134" s="251"/>
      <c r="I134" s="251"/>
      <c r="J134" s="251"/>
      <c r="K134" s="235"/>
      <c r="L134" s="235"/>
      <c r="M134" s="235"/>
      <c r="N134" s="235"/>
    </row>
    <row r="135" spans="1:14" s="241" customFormat="1" ht="35.1" customHeight="1" thickTop="1" x14ac:dyDescent="0.25">
      <c r="A135" s="251"/>
      <c r="B135" s="589"/>
      <c r="C135" s="590"/>
      <c r="D135" s="590"/>
      <c r="E135" s="590"/>
      <c r="F135" s="590"/>
      <c r="G135" s="590"/>
      <c r="H135" s="590"/>
      <c r="I135" s="590"/>
      <c r="J135" s="590"/>
      <c r="K135" s="590"/>
      <c r="L135" s="590"/>
      <c r="M135" s="590"/>
      <c r="N135" s="591"/>
    </row>
    <row r="136" spans="1:14" s="241" customFormat="1" ht="35.1" customHeight="1" x14ac:dyDescent="0.25">
      <c r="A136" s="251"/>
      <c r="B136" s="592"/>
      <c r="C136" s="593"/>
      <c r="D136" s="593"/>
      <c r="E136" s="593"/>
      <c r="F136" s="593"/>
      <c r="G136" s="593"/>
      <c r="H136" s="593"/>
      <c r="I136" s="593"/>
      <c r="J136" s="593"/>
      <c r="K136" s="593"/>
      <c r="L136" s="593"/>
      <c r="M136" s="593"/>
      <c r="N136" s="594"/>
    </row>
    <row r="137" spans="1:14" ht="35.1" customHeight="1" thickBot="1" x14ac:dyDescent="0.25">
      <c r="A137" s="251"/>
      <c r="B137" s="595"/>
      <c r="C137" s="596"/>
      <c r="D137" s="596"/>
      <c r="E137" s="596"/>
      <c r="F137" s="596"/>
      <c r="G137" s="596"/>
      <c r="H137" s="596"/>
      <c r="I137" s="596"/>
      <c r="J137" s="596"/>
      <c r="K137" s="596"/>
      <c r="L137" s="596"/>
      <c r="M137" s="596"/>
      <c r="N137" s="597"/>
    </row>
    <row r="138" spans="1:14" s="240" customFormat="1" ht="20.100000000000001" customHeight="1" thickTop="1" x14ac:dyDescent="0.2">
      <c r="A138" s="251"/>
      <c r="B138" s="251"/>
      <c r="C138" s="251"/>
      <c r="D138" s="251"/>
      <c r="E138" s="251"/>
      <c r="F138" s="251"/>
      <c r="G138" s="251"/>
      <c r="H138" s="251"/>
      <c r="I138" s="251"/>
      <c r="J138" s="251"/>
      <c r="K138" s="211"/>
      <c r="L138" s="211"/>
      <c r="M138" s="211"/>
      <c r="N138" s="211"/>
    </row>
    <row r="139" spans="1:14" s="240" customFormat="1" ht="20.100000000000001" customHeight="1" x14ac:dyDescent="0.2">
      <c r="A139" s="224" t="s">
        <v>255</v>
      </c>
      <c r="B139" s="211"/>
      <c r="C139" s="211"/>
      <c r="D139" s="211"/>
      <c r="E139" s="211"/>
      <c r="F139" s="211"/>
      <c r="G139" s="211"/>
      <c r="H139" s="211"/>
      <c r="I139" s="211"/>
      <c r="J139" s="211"/>
      <c r="K139" s="211"/>
      <c r="L139" s="211"/>
      <c r="M139" s="211"/>
      <c r="N139" s="211"/>
    </row>
    <row r="140" spans="1:14" s="240" customFormat="1" ht="9.9499999999999993" customHeight="1" x14ac:dyDescent="0.2">
      <c r="A140" s="211"/>
      <c r="B140" s="211"/>
      <c r="C140" s="211"/>
      <c r="D140" s="211"/>
      <c r="E140" s="211"/>
      <c r="F140" s="211"/>
      <c r="G140" s="211"/>
      <c r="H140" s="211"/>
      <c r="I140" s="211"/>
      <c r="J140" s="211"/>
      <c r="K140" s="211"/>
      <c r="L140" s="211"/>
      <c r="M140" s="211"/>
      <c r="N140" s="211"/>
    </row>
    <row r="141" spans="1:14" s="240" customFormat="1" ht="29.25" customHeight="1" thickBot="1" x14ac:dyDescent="0.25">
      <c r="A141" s="211"/>
      <c r="B141" s="251"/>
      <c r="C141" s="251"/>
      <c r="D141" s="598" t="s">
        <v>249</v>
      </c>
      <c r="E141" s="598"/>
      <c r="F141" s="598" t="s">
        <v>254</v>
      </c>
      <c r="G141" s="598"/>
      <c r="H141" s="598" t="s">
        <v>250</v>
      </c>
      <c r="I141" s="598"/>
      <c r="J141" s="662" t="s">
        <v>191</v>
      </c>
      <c r="K141" s="663"/>
      <c r="L141" s="663"/>
      <c r="M141" s="663"/>
      <c r="N141" s="664"/>
    </row>
    <row r="142" spans="1:14" s="240" customFormat="1" ht="35.1" customHeight="1" thickTop="1" thickBot="1" x14ac:dyDescent="0.25">
      <c r="A142" s="211"/>
      <c r="B142" s="599"/>
      <c r="C142" s="599"/>
      <c r="D142" s="584" t="e">
        <f>IF(#REF!&lt;&gt;"",#REF!,"")</f>
        <v>#REF!</v>
      </c>
      <c r="E142" s="584"/>
      <c r="F142" s="584" t="e">
        <f>IF(#REF!&lt;&gt;"",#REF!,"")</f>
        <v>#REF!</v>
      </c>
      <c r="G142" s="584"/>
      <c r="H142" s="668"/>
      <c r="I142" s="726"/>
      <c r="J142" s="642"/>
      <c r="K142" s="643"/>
      <c r="L142" s="643"/>
      <c r="M142" s="643"/>
      <c r="N142" s="644"/>
    </row>
    <row r="143" spans="1:14" s="240" customFormat="1" ht="35.1" customHeight="1" thickTop="1" thickBot="1" x14ac:dyDescent="0.25">
      <c r="A143" s="211"/>
      <c r="B143" s="599"/>
      <c r="C143" s="600"/>
      <c r="D143" s="584" t="e">
        <f>IF(#REF!&lt;&gt;"",#REF!,"")</f>
        <v>#REF!</v>
      </c>
      <c r="E143" s="584"/>
      <c r="F143" s="584" t="e">
        <f>IF(#REF!&lt;&gt;"",#REF!,"")</f>
        <v>#REF!</v>
      </c>
      <c r="G143" s="584"/>
      <c r="H143" s="668"/>
      <c r="I143" s="726"/>
      <c r="J143" s="642"/>
      <c r="K143" s="643"/>
      <c r="L143" s="643"/>
      <c r="M143" s="643"/>
      <c r="N143" s="644"/>
    </row>
    <row r="144" spans="1:14" s="240" customFormat="1" ht="35.1" customHeight="1" thickTop="1" thickBot="1" x14ac:dyDescent="0.25">
      <c r="A144" s="211"/>
      <c r="B144" s="599"/>
      <c r="C144" s="600"/>
      <c r="D144" s="584" t="e">
        <f>IF(#REF!&lt;&gt;"",#REF!,"")</f>
        <v>#REF!</v>
      </c>
      <c r="E144" s="584"/>
      <c r="F144" s="584" t="e">
        <f>IF(#REF!&lt;&gt;"",#REF!,"")</f>
        <v>#REF!</v>
      </c>
      <c r="G144" s="584"/>
      <c r="H144" s="668"/>
      <c r="I144" s="726"/>
      <c r="J144" s="642"/>
      <c r="K144" s="643"/>
      <c r="L144" s="643"/>
      <c r="M144" s="643"/>
      <c r="N144" s="644"/>
    </row>
    <row r="145" spans="1:14" s="234" customFormat="1" ht="9" customHeight="1" thickTop="1" x14ac:dyDescent="0.2">
      <c r="A145" s="211"/>
      <c r="B145" s="235"/>
      <c r="C145" s="338"/>
      <c r="D145" s="232"/>
      <c r="E145" s="232"/>
      <c r="F145" s="232"/>
      <c r="G145" s="232"/>
      <c r="H145" s="232"/>
      <c r="I145" s="232"/>
      <c r="J145" s="232"/>
      <c r="K145" s="232"/>
      <c r="L145" s="255"/>
      <c r="M145" s="211"/>
      <c r="N145" s="211"/>
    </row>
    <row r="146" spans="1:14" s="240" customFormat="1" ht="9.9499999999999993" customHeight="1" x14ac:dyDescent="0.2">
      <c r="A146" s="339" t="s">
        <v>247</v>
      </c>
      <c r="B146" s="253"/>
      <c r="C146" s="253"/>
      <c r="D146" s="254"/>
      <c r="E146" s="254"/>
      <c r="F146" s="254"/>
      <c r="G146" s="254"/>
      <c r="H146" s="254"/>
      <c r="I146" s="254"/>
      <c r="J146" s="255"/>
      <c r="K146" s="255"/>
      <c r="L146" s="255"/>
      <c r="M146" s="211"/>
      <c r="N146" s="211"/>
    </row>
    <row r="147" spans="1:14" s="240" customFormat="1" ht="9.9499999999999993" customHeight="1" x14ac:dyDescent="0.2">
      <c r="A147" s="211"/>
      <c r="B147" s="253"/>
      <c r="C147" s="253"/>
      <c r="D147" s="254"/>
      <c r="E147" s="254"/>
      <c r="F147" s="254"/>
      <c r="G147" s="254"/>
      <c r="H147" s="254"/>
      <c r="I147" s="254"/>
      <c r="J147" s="255"/>
      <c r="K147" s="255"/>
      <c r="L147" s="255"/>
      <c r="M147" s="211"/>
      <c r="N147" s="211"/>
    </row>
    <row r="148" spans="1:14" s="240" customFormat="1" ht="9.9499999999999993" customHeight="1" x14ac:dyDescent="0.2">
      <c r="A148" s="211"/>
      <c r="B148" s="253"/>
      <c r="C148" s="253"/>
      <c r="D148" s="254"/>
      <c r="E148" s="254"/>
      <c r="F148" s="254"/>
      <c r="G148" s="254"/>
      <c r="H148" s="254"/>
      <c r="I148" s="254"/>
      <c r="J148" s="255"/>
      <c r="K148" s="255"/>
      <c r="L148" s="255"/>
      <c r="M148" s="211"/>
      <c r="N148" s="211"/>
    </row>
    <row r="149" spans="1:14" s="241" customFormat="1" ht="20.100000000000001" customHeight="1" x14ac:dyDescent="0.25">
      <c r="A149" s="215" t="s">
        <v>273</v>
      </c>
      <c r="B149" s="232"/>
      <c r="C149" s="232"/>
      <c r="D149" s="235"/>
      <c r="E149" s="335" t="e">
        <f>IF(#REF!&gt;0,#REF!,"")</f>
        <v>#REF!</v>
      </c>
      <c r="F149" s="323"/>
      <c r="G149" s="235"/>
      <c r="H149" s="335"/>
      <c r="I149" s="235"/>
      <c r="J149" s="336"/>
      <c r="K149" s="168"/>
      <c r="L149" s="232"/>
      <c r="M149" s="232"/>
      <c r="N149" s="232"/>
    </row>
    <row r="150" spans="1:14" s="241" customFormat="1" ht="20.100000000000001" customHeight="1" x14ac:dyDescent="0.25">
      <c r="A150" s="215"/>
      <c r="B150" s="232"/>
      <c r="C150" s="232"/>
      <c r="D150" s="232"/>
      <c r="E150" s="168"/>
      <c r="F150" s="232"/>
      <c r="G150" s="215"/>
      <c r="H150" s="232"/>
      <c r="I150" s="232"/>
      <c r="J150" s="336"/>
      <c r="K150" s="168"/>
      <c r="L150" s="232"/>
      <c r="M150" s="232"/>
      <c r="N150" s="232"/>
    </row>
    <row r="151" spans="1:14" s="241" customFormat="1" ht="20.100000000000001" customHeight="1" thickBot="1" x14ac:dyDescent="0.3">
      <c r="A151" s="215"/>
      <c r="B151" s="235"/>
      <c r="C151" s="245">
        <v>2023</v>
      </c>
      <c r="D151" s="245">
        <v>2024</v>
      </c>
      <c r="E151" s="245">
        <v>2025</v>
      </c>
      <c r="F151" s="250"/>
      <c r="G151" s="250"/>
      <c r="H151" s="232"/>
      <c r="I151" s="232"/>
      <c r="J151" s="336"/>
      <c r="K151" s="168"/>
      <c r="L151" s="232"/>
      <c r="M151" s="232"/>
      <c r="N151" s="232"/>
    </row>
    <row r="152" spans="1:14" s="241" customFormat="1" ht="20.100000000000001" customHeight="1" thickTop="1" thickBot="1" x14ac:dyDescent="0.3">
      <c r="A152" s="215"/>
      <c r="B152" s="364" t="s">
        <v>198</v>
      </c>
      <c r="C152" s="179" t="e">
        <f>IF(#REF!&gt;0,#REF!,"")</f>
        <v>#REF!</v>
      </c>
      <c r="D152" s="179" t="e">
        <f>IF(#REF!&gt;0,#REF!,"")</f>
        <v>#REF!</v>
      </c>
      <c r="E152" s="180" t="e">
        <f>IF(#REF!&gt;0,#REF!,"")</f>
        <v>#REF!</v>
      </c>
      <c r="F152" s="168" t="e">
        <f>SUM(C152:E152)</f>
        <v>#REF!</v>
      </c>
      <c r="G152" s="171"/>
      <c r="H152" s="257"/>
      <c r="I152" s="232"/>
      <c r="J152" s="336"/>
      <c r="K152" s="168"/>
      <c r="L152" s="232"/>
      <c r="M152" s="232"/>
      <c r="N152" s="232"/>
    </row>
    <row r="153" spans="1:14" s="241" customFormat="1" ht="20.100000000000001" customHeight="1" thickTop="1" thickBot="1" x14ac:dyDescent="0.3">
      <c r="A153" s="215"/>
      <c r="B153" s="364" t="s">
        <v>667</v>
      </c>
      <c r="C153" s="179"/>
      <c r="D153" s="374" t="str">
        <f>IF('Fiche 6-1_2024'!D153&lt;&gt;"",'Fiche 6-1_2024'!D153,"")</f>
        <v/>
      </c>
      <c r="E153" s="181"/>
      <c r="F153" s="168">
        <f>SUM(C153:E153)</f>
        <v>0</v>
      </c>
      <c r="G153" s="171"/>
      <c r="H153" s="257"/>
      <c r="I153" s="232"/>
      <c r="J153" s="336"/>
      <c r="K153" s="168"/>
      <c r="L153" s="232"/>
      <c r="M153" s="232"/>
      <c r="N153" s="232"/>
    </row>
    <row r="154" spans="1:14" s="241" customFormat="1" ht="20.100000000000001" customHeight="1" thickTop="1" x14ac:dyDescent="0.25">
      <c r="A154" s="215"/>
      <c r="B154" s="232"/>
      <c r="C154" s="232"/>
      <c r="D154" s="232"/>
      <c r="E154" s="232"/>
      <c r="F154" s="232"/>
      <c r="G154" s="215"/>
      <c r="H154" s="232"/>
      <c r="I154" s="232"/>
      <c r="J154" s="336"/>
      <c r="K154" s="168"/>
      <c r="L154" s="232"/>
      <c r="M154" s="232"/>
      <c r="N154" s="232"/>
    </row>
    <row r="155" spans="1:14" ht="9.9499999999999993" customHeight="1" thickBot="1" x14ac:dyDescent="0.25"/>
    <row r="156" spans="1:14" s="240" customFormat="1" ht="20.100000000000001" hidden="1" customHeight="1" x14ac:dyDescent="0.2">
      <c r="A156" s="224" t="s">
        <v>231</v>
      </c>
      <c r="B156" s="211"/>
      <c r="C156" s="211"/>
      <c r="D156" s="211"/>
      <c r="E156" s="211"/>
      <c r="F156" s="211"/>
      <c r="G156" s="211"/>
      <c r="H156" s="211"/>
      <c r="I156" s="211"/>
      <c r="J156" s="211"/>
      <c r="K156" s="211"/>
      <c r="L156" s="211"/>
      <c r="M156" s="211"/>
      <c r="N156" s="211"/>
    </row>
    <row r="157" spans="1:14" s="240" customFormat="1" ht="20.100000000000001" hidden="1" customHeight="1" x14ac:dyDescent="0.2">
      <c r="A157" s="340"/>
      <c r="B157" s="688"/>
      <c r="C157" s="602"/>
      <c r="D157" s="602"/>
      <c r="E157" s="602"/>
      <c r="F157" s="602"/>
      <c r="G157" s="602"/>
      <c r="H157" s="602"/>
      <c r="I157" s="602"/>
      <c r="J157" s="603"/>
      <c r="K157" s="211"/>
      <c r="L157" s="211"/>
      <c r="M157" s="211"/>
      <c r="N157" s="211"/>
    </row>
    <row r="158" spans="1:14" s="240" customFormat="1" ht="20.100000000000001" hidden="1" customHeight="1" x14ac:dyDescent="0.2">
      <c r="A158" s="211"/>
      <c r="B158" s="211"/>
      <c r="C158" s="211"/>
      <c r="D158" s="211"/>
      <c r="E158" s="211"/>
      <c r="F158" s="211"/>
      <c r="G158" s="211"/>
      <c r="H158" s="211"/>
      <c r="I158" s="211"/>
      <c r="J158" s="211"/>
      <c r="K158" s="211"/>
      <c r="L158" s="211"/>
      <c r="M158" s="211"/>
      <c r="N158" s="211"/>
    </row>
    <row r="159" spans="1:14" s="240" customFormat="1" ht="35.1" customHeight="1" thickTop="1" x14ac:dyDescent="0.2">
      <c r="A159" s="215" t="s">
        <v>274</v>
      </c>
      <c r="B159" s="215"/>
      <c r="C159" s="215"/>
      <c r="D159" s="211"/>
      <c r="E159" s="689"/>
      <c r="F159" s="690"/>
      <c r="G159" s="690"/>
      <c r="H159" s="690"/>
      <c r="I159" s="690"/>
      <c r="J159" s="690"/>
      <c r="K159" s="690"/>
      <c r="L159" s="690"/>
      <c r="M159" s="690"/>
      <c r="N159" s="691"/>
    </row>
    <row r="160" spans="1:14" s="240" customFormat="1" ht="35.1" customHeight="1" x14ac:dyDescent="0.2">
      <c r="A160" s="211"/>
      <c r="B160" s="211"/>
      <c r="C160" s="211"/>
      <c r="D160" s="211"/>
      <c r="E160" s="692"/>
      <c r="F160" s="693"/>
      <c r="G160" s="693"/>
      <c r="H160" s="693"/>
      <c r="I160" s="693"/>
      <c r="J160" s="693"/>
      <c r="K160" s="693"/>
      <c r="L160" s="693"/>
      <c r="M160" s="693"/>
      <c r="N160" s="694"/>
    </row>
    <row r="161" spans="1:15" s="240" customFormat="1" ht="35.1" customHeight="1" thickBot="1" x14ac:dyDescent="0.25">
      <c r="A161" s="211"/>
      <c r="B161" s="211"/>
      <c r="C161" s="211"/>
      <c r="D161" s="211"/>
      <c r="E161" s="695"/>
      <c r="F161" s="696"/>
      <c r="G161" s="696"/>
      <c r="H161" s="696"/>
      <c r="I161" s="696"/>
      <c r="J161" s="696"/>
      <c r="K161" s="696"/>
      <c r="L161" s="696"/>
      <c r="M161" s="696"/>
      <c r="N161" s="697"/>
    </row>
    <row r="162" spans="1:15" s="240" customFormat="1" ht="9.9499999999999993" customHeight="1" x14ac:dyDescent="0.2">
      <c r="A162" s="211"/>
      <c r="B162" s="253"/>
      <c r="C162" s="253"/>
      <c r="D162" s="254"/>
      <c r="E162" s="254"/>
      <c r="F162" s="254"/>
      <c r="G162" s="254"/>
      <c r="H162" s="254"/>
      <c r="I162" s="254"/>
      <c r="J162" s="255"/>
      <c r="K162" s="255"/>
      <c r="L162" s="255"/>
      <c r="M162" s="211"/>
      <c r="N162" s="211"/>
    </row>
    <row r="163" spans="1:15" ht="9.9499999999999993" customHeight="1" x14ac:dyDescent="0.2"/>
    <row r="164" spans="1:15" ht="14.25" x14ac:dyDescent="0.2">
      <c r="A164" s="242"/>
      <c r="B164" s="242"/>
      <c r="C164" s="242"/>
      <c r="D164" s="242"/>
      <c r="E164" s="242"/>
      <c r="F164" s="242"/>
      <c r="G164" s="242"/>
      <c r="H164" s="242"/>
      <c r="I164" s="242"/>
      <c r="J164" s="242"/>
      <c r="K164" s="242"/>
      <c r="L164" s="242"/>
      <c r="M164" s="242"/>
      <c r="N164" s="242"/>
      <c r="O164" s="218"/>
    </row>
    <row r="165" spans="1:15" ht="14.25" x14ac:dyDescent="0.2">
      <c r="A165" s="243" t="s">
        <v>149</v>
      </c>
      <c r="B165" s="242"/>
      <c r="C165" s="242"/>
      <c r="D165" s="585" t="e">
        <f>IF(#REF!&lt;&gt;"",#REF!,"")</f>
        <v>#REF!</v>
      </c>
      <c r="E165" s="586"/>
      <c r="F165" s="586"/>
      <c r="G165" s="586"/>
      <c r="H165" s="586"/>
      <c r="I165" s="586"/>
      <c r="J165" s="586"/>
      <c r="K165" s="586"/>
      <c r="L165" s="586"/>
      <c r="M165" s="587"/>
      <c r="N165" s="242"/>
      <c r="O165" s="218"/>
    </row>
    <row r="166" spans="1:15" ht="14.25" x14ac:dyDescent="0.2">
      <c r="A166" s="242"/>
      <c r="B166" s="242"/>
      <c r="C166" s="242"/>
      <c r="D166" s="242"/>
      <c r="E166" s="242"/>
      <c r="F166" s="242"/>
      <c r="G166" s="242"/>
      <c r="H166" s="242"/>
      <c r="I166" s="242"/>
      <c r="J166" s="242"/>
      <c r="K166" s="242"/>
      <c r="L166" s="242"/>
      <c r="M166" s="242"/>
      <c r="N166" s="242"/>
      <c r="O166" s="218"/>
    </row>
    <row r="167" spans="1:15" ht="14.25" x14ac:dyDescent="0.2">
      <c r="A167" s="218"/>
      <c r="B167" s="218"/>
      <c r="C167" s="218"/>
      <c r="D167" s="218"/>
      <c r="E167" s="218"/>
      <c r="F167" s="218"/>
      <c r="G167" s="218"/>
      <c r="H167" s="218"/>
      <c r="I167" s="218"/>
      <c r="J167" s="218"/>
      <c r="K167" s="218"/>
      <c r="L167" s="218"/>
      <c r="M167" s="218"/>
      <c r="N167" s="218"/>
      <c r="O167" s="218"/>
    </row>
    <row r="168" spans="1:15" s="234" customFormat="1" ht="50.1" customHeight="1" x14ac:dyDescent="0.2">
      <c r="A168" s="215" t="s">
        <v>13</v>
      </c>
      <c r="B168" s="588" t="e">
        <f>IF(#REF!&lt;&gt;"",#REF!,"")</f>
        <v>#REF!</v>
      </c>
      <c r="C168" s="588"/>
      <c r="D168" s="588"/>
      <c r="E168" s="588"/>
      <c r="F168" s="588"/>
      <c r="G168" s="588"/>
      <c r="H168" s="588"/>
      <c r="I168" s="588"/>
      <c r="J168" s="588"/>
      <c r="K168" s="588"/>
      <c r="L168" s="588"/>
      <c r="M168" s="588"/>
      <c r="N168" s="588"/>
      <c r="O168" s="260"/>
    </row>
    <row r="169" spans="1:15" ht="9.9499999999999993" customHeight="1" x14ac:dyDescent="0.2">
      <c r="A169" s="215"/>
      <c r="B169" s="216"/>
      <c r="C169" s="216"/>
      <c r="D169" s="216"/>
      <c r="E169" s="216"/>
      <c r="F169" s="216"/>
      <c r="G169" s="216"/>
      <c r="H169" s="216"/>
      <c r="I169" s="216"/>
      <c r="J169" s="216"/>
      <c r="K169" s="216"/>
      <c r="L169" s="216"/>
      <c r="M169" s="216"/>
      <c r="N169" s="216"/>
    </row>
    <row r="170" spans="1:15" x14ac:dyDescent="0.2">
      <c r="A170" s="225"/>
      <c r="B170" s="244"/>
      <c r="C170" s="216"/>
    </row>
    <row r="171" spans="1:15" ht="30" customHeight="1" thickBot="1" x14ac:dyDescent="0.25">
      <c r="E171" s="245">
        <v>2023</v>
      </c>
      <c r="F171" s="245">
        <v>2024</v>
      </c>
      <c r="G171" s="258">
        <v>2025</v>
      </c>
      <c r="H171" s="359"/>
      <c r="I171" s="250"/>
      <c r="J171" s="234"/>
    </row>
    <row r="172" spans="1:15" ht="20.100000000000001" customHeight="1" thickTop="1" thickBot="1" x14ac:dyDescent="0.25">
      <c r="B172" s="728" t="s">
        <v>45</v>
      </c>
      <c r="C172" s="728"/>
      <c r="D172" s="728"/>
      <c r="E172" s="179" t="e">
        <f>IF(#REF!&gt;0,#REF!,"")</f>
        <v>#REF!</v>
      </c>
      <c r="F172" s="179" t="e">
        <f>IF(#REF!&gt;0,#REF!,"")</f>
        <v>#REF!</v>
      </c>
      <c r="G172" s="200" t="e">
        <f>IF(#REF!&gt;0,#REF!,"")</f>
        <v>#REF!</v>
      </c>
      <c r="H172" s="177" t="e">
        <f>SUM(E172:G172)</f>
        <v>#REF!</v>
      </c>
      <c r="I172" s="170"/>
      <c r="J172" s="323"/>
    </row>
    <row r="173" spans="1:15" ht="20.100000000000001" customHeight="1" thickTop="1" thickBot="1" x14ac:dyDescent="0.25">
      <c r="A173" s="225"/>
      <c r="B173" s="728" t="s">
        <v>665</v>
      </c>
      <c r="C173" s="728"/>
      <c r="D173" s="729"/>
      <c r="E173" s="375" t="str">
        <f>IF('Fiche 6-1_2023'!H155&gt;0,'Fiche 6-1_2023'!H155,"")</f>
        <v/>
      </c>
      <c r="F173" s="376">
        <f>IF('Fiche 6-1_2024'!F173&lt;&gt;"",'Fiche 6-1_2024'!F173,"")</f>
        <v>5</v>
      </c>
      <c r="G173" s="205"/>
      <c r="H173" s="377"/>
      <c r="I173" s="234"/>
      <c r="J173" s="323"/>
    </row>
    <row r="174" spans="1:15" ht="20.100000000000001" customHeight="1" thickTop="1" x14ac:dyDescent="0.2">
      <c r="A174" s="225"/>
      <c r="B174" s="255"/>
      <c r="C174" s="234"/>
      <c r="D174" s="333"/>
      <c r="E174" s="165"/>
      <c r="F174" s="234"/>
      <c r="G174" s="249"/>
    </row>
    <row r="175" spans="1:15" ht="20.100000000000001" customHeight="1" x14ac:dyDescent="0.2">
      <c r="A175" s="225"/>
      <c r="B175" s="255"/>
      <c r="C175" s="234"/>
      <c r="D175" s="333"/>
      <c r="E175" s="165"/>
      <c r="F175" s="234"/>
      <c r="G175" s="249"/>
    </row>
    <row r="176" spans="1:15" ht="20.100000000000001" customHeight="1" thickBot="1" x14ac:dyDescent="0.25">
      <c r="A176" s="324" t="s">
        <v>199</v>
      </c>
      <c r="B176" s="255"/>
      <c r="C176" s="234"/>
      <c r="D176" s="234"/>
      <c r="E176" s="234"/>
      <c r="F176" s="234"/>
    </row>
    <row r="177" spans="1:14" ht="30" customHeight="1" thickTop="1" x14ac:dyDescent="0.2">
      <c r="A177" s="247"/>
      <c r="B177" s="589"/>
      <c r="C177" s="590"/>
      <c r="D177" s="590"/>
      <c r="E177" s="590"/>
      <c r="F177" s="590"/>
      <c r="G177" s="590"/>
      <c r="H177" s="590"/>
      <c r="I177" s="590"/>
      <c r="J177" s="590"/>
      <c r="K177" s="590"/>
      <c r="L177" s="590"/>
      <c r="M177" s="590"/>
      <c r="N177" s="591"/>
    </row>
    <row r="178" spans="1:14" ht="30" customHeight="1" x14ac:dyDescent="0.2">
      <c r="B178" s="592"/>
      <c r="C178" s="593"/>
      <c r="D178" s="593"/>
      <c r="E178" s="593"/>
      <c r="F178" s="593"/>
      <c r="G178" s="593"/>
      <c r="H178" s="593"/>
      <c r="I178" s="593"/>
      <c r="J178" s="593"/>
      <c r="K178" s="593"/>
      <c r="L178" s="593"/>
      <c r="M178" s="593"/>
      <c r="N178" s="594"/>
    </row>
    <row r="179" spans="1:14" ht="30" customHeight="1" thickBot="1" x14ac:dyDescent="0.25">
      <c r="B179" s="595"/>
      <c r="C179" s="596"/>
      <c r="D179" s="596"/>
      <c r="E179" s="596"/>
      <c r="F179" s="596"/>
      <c r="G179" s="596"/>
      <c r="H179" s="596"/>
      <c r="I179" s="596"/>
      <c r="J179" s="596"/>
      <c r="K179" s="596"/>
      <c r="L179" s="596"/>
      <c r="M179" s="596"/>
      <c r="N179" s="597"/>
    </row>
    <row r="180" spans="1:14" ht="9.9499999999999993" customHeight="1" thickTop="1" thickBot="1" x14ac:dyDescent="0.25">
      <c r="B180" s="248"/>
      <c r="C180" s="248"/>
      <c r="D180" s="248"/>
      <c r="E180" s="248"/>
      <c r="F180" s="248"/>
      <c r="G180" s="248"/>
      <c r="H180" s="248"/>
      <c r="I180" s="248"/>
      <c r="J180" s="248"/>
      <c r="K180" s="248"/>
      <c r="L180" s="248"/>
      <c r="M180" s="248"/>
      <c r="N180" s="248"/>
    </row>
    <row r="181" spans="1:14" ht="20.100000000000001" customHeight="1" thickTop="1" thickBot="1" x14ac:dyDescent="0.25">
      <c r="A181" s="215" t="s">
        <v>14</v>
      </c>
      <c r="D181" s="334" t="e">
        <f>IF(#REF!&lt;&gt;"",#REF!,"")</f>
        <v>#REF!</v>
      </c>
      <c r="G181" s="215" t="s">
        <v>15</v>
      </c>
      <c r="I181" s="21"/>
    </row>
    <row r="182" spans="1:14" ht="9.9499999999999993" customHeight="1" thickTop="1" x14ac:dyDescent="0.2"/>
    <row r="183" spans="1:14" ht="13.5" thickBot="1" x14ac:dyDescent="0.25">
      <c r="A183" s="225" t="s">
        <v>16</v>
      </c>
    </row>
    <row r="184" spans="1:14" ht="35.1" customHeight="1" thickTop="1" x14ac:dyDescent="0.2">
      <c r="B184" s="589"/>
      <c r="C184" s="590"/>
      <c r="D184" s="590"/>
      <c r="E184" s="590"/>
      <c r="F184" s="590"/>
      <c r="G184" s="590"/>
      <c r="H184" s="590"/>
      <c r="I184" s="590"/>
      <c r="J184" s="590"/>
      <c r="K184" s="590"/>
      <c r="L184" s="590"/>
      <c r="M184" s="590"/>
      <c r="N184" s="591"/>
    </row>
    <row r="185" spans="1:14" ht="35.1" customHeight="1" x14ac:dyDescent="0.2">
      <c r="B185" s="592"/>
      <c r="C185" s="593"/>
      <c r="D185" s="593"/>
      <c r="E185" s="593"/>
      <c r="F185" s="593"/>
      <c r="G185" s="593"/>
      <c r="H185" s="593"/>
      <c r="I185" s="593"/>
      <c r="J185" s="593"/>
      <c r="K185" s="593"/>
      <c r="L185" s="593"/>
      <c r="M185" s="593"/>
      <c r="N185" s="594"/>
    </row>
    <row r="186" spans="1:14" s="219" customFormat="1" ht="35.1" customHeight="1" thickBot="1" x14ac:dyDescent="0.3">
      <c r="B186" s="595"/>
      <c r="C186" s="596"/>
      <c r="D186" s="596"/>
      <c r="E186" s="596"/>
      <c r="F186" s="596"/>
      <c r="G186" s="596"/>
      <c r="H186" s="596"/>
      <c r="I186" s="596"/>
      <c r="J186" s="596"/>
      <c r="K186" s="596"/>
      <c r="L186" s="596"/>
      <c r="M186" s="596"/>
      <c r="N186" s="597"/>
    </row>
    <row r="187" spans="1:14" s="241" customFormat="1" ht="9.9499999999999993" customHeight="1" thickTop="1" x14ac:dyDescent="0.25">
      <c r="B187" s="235"/>
      <c r="C187" s="235"/>
      <c r="D187" s="235"/>
      <c r="E187" s="235"/>
      <c r="F187" s="235"/>
      <c r="G187" s="235"/>
      <c r="H187" s="235"/>
      <c r="I187" s="235"/>
      <c r="J187" s="235"/>
      <c r="K187" s="235"/>
      <c r="L187" s="235"/>
      <c r="M187" s="235"/>
      <c r="N187" s="235"/>
    </row>
    <row r="188" spans="1:14" s="241" customFormat="1" ht="20.100000000000001" customHeight="1" thickBot="1" x14ac:dyDescent="0.3">
      <c r="A188" s="224" t="s">
        <v>239</v>
      </c>
      <c r="B188" s="235"/>
      <c r="C188" s="235"/>
      <c r="D188" s="235"/>
      <c r="E188" s="235"/>
      <c r="F188" s="235"/>
      <c r="G188" s="235"/>
      <c r="H188" s="235"/>
      <c r="I188" s="235"/>
      <c r="J188" s="235"/>
      <c r="K188" s="235"/>
      <c r="L188" s="235"/>
      <c r="M188" s="235"/>
      <c r="N188" s="235"/>
    </row>
    <row r="189" spans="1:14" s="241" customFormat="1" ht="35.1" customHeight="1" thickTop="1" x14ac:dyDescent="0.25">
      <c r="B189" s="589"/>
      <c r="C189" s="590"/>
      <c r="D189" s="590"/>
      <c r="E189" s="590"/>
      <c r="F189" s="590"/>
      <c r="G189" s="590"/>
      <c r="H189" s="590"/>
      <c r="I189" s="590"/>
      <c r="J189" s="590"/>
      <c r="K189" s="590"/>
      <c r="L189" s="590"/>
      <c r="M189" s="590"/>
      <c r="N189" s="591"/>
    </row>
    <row r="190" spans="1:14" s="241" customFormat="1" ht="35.1" customHeight="1" x14ac:dyDescent="0.25">
      <c r="B190" s="592"/>
      <c r="C190" s="593"/>
      <c r="D190" s="593"/>
      <c r="E190" s="593"/>
      <c r="F190" s="593"/>
      <c r="G190" s="593"/>
      <c r="H190" s="593"/>
      <c r="I190" s="593"/>
      <c r="J190" s="593"/>
      <c r="K190" s="593"/>
      <c r="L190" s="593"/>
      <c r="M190" s="593"/>
      <c r="N190" s="594"/>
    </row>
    <row r="191" spans="1:14" s="241" customFormat="1" ht="35.1" customHeight="1" thickBot="1" x14ac:dyDescent="0.3">
      <c r="B191" s="595"/>
      <c r="C191" s="596"/>
      <c r="D191" s="596"/>
      <c r="E191" s="596"/>
      <c r="F191" s="596"/>
      <c r="G191" s="596"/>
      <c r="H191" s="596"/>
      <c r="I191" s="596"/>
      <c r="J191" s="596"/>
      <c r="K191" s="596"/>
      <c r="L191" s="596"/>
      <c r="M191" s="596"/>
      <c r="N191" s="597"/>
    </row>
    <row r="192" spans="1:14" s="241" customFormat="1" ht="9.9499999999999993" customHeight="1" thickTop="1" x14ac:dyDescent="0.25">
      <c r="B192" s="235"/>
      <c r="C192" s="235"/>
      <c r="D192" s="235"/>
      <c r="E192" s="235"/>
      <c r="F192" s="235"/>
      <c r="G192" s="235"/>
      <c r="H192" s="235"/>
      <c r="I192" s="235"/>
      <c r="J192" s="235"/>
      <c r="K192" s="235"/>
      <c r="L192" s="235"/>
      <c r="M192" s="235"/>
      <c r="N192" s="235"/>
    </row>
    <row r="193" spans="1:14" s="241" customFormat="1" ht="9.9499999999999993" customHeight="1" x14ac:dyDescent="0.25">
      <c r="B193" s="235"/>
      <c r="C193" s="235"/>
      <c r="D193" s="235"/>
      <c r="E193" s="235"/>
      <c r="F193" s="235"/>
      <c r="G193" s="235"/>
      <c r="H193" s="235"/>
      <c r="I193" s="235"/>
      <c r="J193" s="235"/>
      <c r="K193" s="235"/>
      <c r="L193" s="235"/>
      <c r="M193" s="235"/>
      <c r="N193" s="235"/>
    </row>
    <row r="194" spans="1:14" s="241" customFormat="1" ht="20.100000000000001" customHeight="1" x14ac:dyDescent="0.25">
      <c r="A194" s="224" t="s">
        <v>200</v>
      </c>
      <c r="B194" s="235"/>
      <c r="C194" s="235"/>
      <c r="D194" s="235"/>
      <c r="E194" s="335"/>
      <c r="F194" s="323"/>
      <c r="G194" s="235"/>
      <c r="H194" s="335"/>
      <c r="I194" s="235"/>
      <c r="J194" s="336"/>
      <c r="K194" s="246"/>
      <c r="L194" s="727"/>
      <c r="M194" s="727"/>
      <c r="N194" s="246"/>
    </row>
    <row r="195" spans="1:14" s="241" customFormat="1" ht="9.75" customHeight="1" x14ac:dyDescent="0.25">
      <c r="B195" s="235"/>
      <c r="C195" s="235"/>
      <c r="D195" s="235"/>
      <c r="E195" s="235"/>
      <c r="F195" s="235"/>
      <c r="G195" s="235"/>
      <c r="H195" s="235"/>
      <c r="I195" s="235"/>
      <c r="J195" s="235"/>
      <c r="K195" s="235"/>
      <c r="L195" s="235"/>
      <c r="M195" s="235"/>
      <c r="N195" s="235"/>
    </row>
    <row r="196" spans="1:14" s="241" customFormat="1" ht="20.100000000000001" customHeight="1" thickBot="1" x14ac:dyDescent="0.3">
      <c r="B196" s="235"/>
      <c r="C196" s="245">
        <v>2023</v>
      </c>
      <c r="D196" s="245">
        <v>2024</v>
      </c>
      <c r="E196" s="245">
        <v>2025</v>
      </c>
      <c r="F196" s="250"/>
      <c r="G196" s="250"/>
      <c r="H196" s="235"/>
      <c r="I196" s="235"/>
      <c r="J196" s="235"/>
      <c r="K196" s="235"/>
      <c r="L196" s="235"/>
      <c r="M196" s="235"/>
      <c r="N196" s="235"/>
    </row>
    <row r="197" spans="1:14" s="241" customFormat="1" ht="20.100000000000001" customHeight="1" thickTop="1" thickBot="1" x14ac:dyDescent="0.3">
      <c r="B197" s="360" t="s">
        <v>198</v>
      </c>
      <c r="C197" s="182" t="e">
        <f>IF(#REF!&gt;0,#REF!,"")</f>
        <v>#REF!</v>
      </c>
      <c r="D197" s="182" t="e">
        <f>IF(#REF!&gt;0,#REF!,"")</f>
        <v>#REF!</v>
      </c>
      <c r="E197" s="183" t="e">
        <f>IF(#REF!&gt;0,#REF!,"")</f>
        <v>#REF!</v>
      </c>
      <c r="F197" s="175" t="e">
        <f>SUM(C197:E197)</f>
        <v>#REF!</v>
      </c>
      <c r="G197" s="171"/>
      <c r="H197" s="361"/>
      <c r="I197" s="235"/>
      <c r="J197" s="235"/>
      <c r="K197" s="235"/>
      <c r="L197" s="235"/>
      <c r="M197" s="235"/>
      <c r="N197" s="235"/>
    </row>
    <row r="198" spans="1:14" s="241" customFormat="1" ht="20.100000000000001" customHeight="1" thickTop="1" thickBot="1" x14ac:dyDescent="0.3">
      <c r="B198" s="360" t="s">
        <v>667</v>
      </c>
      <c r="C198" s="182" t="str">
        <f>IF('Fiche 6-1_2023'!I174&gt;0,'Fiche 6-1_2023'!I174,"")</f>
        <v/>
      </c>
      <c r="D198" s="373" t="str">
        <f>+IF('Fiche 6-1_2024'!D198&lt;&gt;"",'Fiche 6-1_2024'!D198,"")</f>
        <v/>
      </c>
      <c r="E198" s="198"/>
      <c r="F198" s="175">
        <f t="shared" ref="F198:F200" si="1">SUM(C198:E198)</f>
        <v>0</v>
      </c>
      <c r="G198" s="171"/>
      <c r="H198" s="361"/>
      <c r="I198" s="235"/>
      <c r="J198" s="235"/>
      <c r="K198" s="235"/>
      <c r="L198" s="235"/>
      <c r="M198" s="235"/>
      <c r="N198" s="235"/>
    </row>
    <row r="199" spans="1:14" s="241" customFormat="1" ht="20.100000000000001" customHeight="1" thickTop="1" thickBot="1" x14ac:dyDescent="0.3">
      <c r="B199" s="362" t="s">
        <v>265</v>
      </c>
      <c r="C199" s="182" t="str">
        <f>IF('Fiche 6-1_2023'!K174&gt;0,'Fiche 6-1_2023'!K174,"")</f>
        <v/>
      </c>
      <c r="D199" s="373" t="str">
        <f>+IF('Fiche 6-1_2024'!D199&lt;&gt;"",'Fiche 6-1_2024'!D199,"")</f>
        <v/>
      </c>
      <c r="E199" s="199"/>
      <c r="F199" s="175">
        <f t="shared" si="1"/>
        <v>0</v>
      </c>
      <c r="G199" s="171"/>
      <c r="H199" s="361"/>
      <c r="I199" s="235"/>
      <c r="J199" s="235"/>
      <c r="K199" s="235"/>
      <c r="L199" s="235"/>
      <c r="M199" s="235"/>
      <c r="N199" s="235"/>
    </row>
    <row r="200" spans="1:14" s="241" customFormat="1" ht="37.5" customHeight="1" thickTop="1" thickBot="1" x14ac:dyDescent="0.3">
      <c r="B200" s="363" t="s">
        <v>266</v>
      </c>
      <c r="C200" s="182" t="str">
        <f>IF('Fiche 6-1_2023'!N174&gt;0,'Fiche 6-1_2023'!N174,"")</f>
        <v/>
      </c>
      <c r="D200" s="373" t="str">
        <f>+IF('Fiche 6-1_2024'!D200&lt;&gt;"",'Fiche 6-1_2024'!D200,"")</f>
        <v/>
      </c>
      <c r="E200" s="199"/>
      <c r="F200" s="175">
        <f t="shared" si="1"/>
        <v>0</v>
      </c>
      <c r="G200" s="171"/>
      <c r="H200" s="361"/>
      <c r="I200" s="235"/>
      <c r="J200" s="235"/>
      <c r="K200" s="235"/>
      <c r="L200" s="235"/>
      <c r="M200" s="235"/>
      <c r="N200" s="235"/>
    </row>
    <row r="201" spans="1:14" s="241" customFormat="1" ht="9.9499999999999993" customHeight="1" thickTop="1" x14ac:dyDescent="0.25">
      <c r="B201" s="235"/>
      <c r="C201" s="235"/>
      <c r="D201" s="235"/>
      <c r="E201" s="235"/>
      <c r="F201" s="235"/>
      <c r="G201" s="235"/>
      <c r="H201" s="235"/>
      <c r="I201" s="235"/>
      <c r="J201" s="235"/>
      <c r="K201" s="235"/>
      <c r="L201" s="235"/>
      <c r="M201" s="235"/>
      <c r="N201" s="235"/>
    </row>
    <row r="202" spans="1:14" s="241" customFormat="1" ht="9.9499999999999993" customHeight="1" x14ac:dyDescent="0.25">
      <c r="B202" s="235"/>
      <c r="C202" s="235"/>
      <c r="D202" s="235"/>
      <c r="E202" s="235"/>
      <c r="F202" s="235"/>
      <c r="G202" s="235"/>
      <c r="H202" s="235"/>
      <c r="I202" s="235"/>
      <c r="J202" s="235"/>
      <c r="K202" s="235"/>
      <c r="L202" s="235"/>
      <c r="M202" s="235"/>
      <c r="N202" s="235"/>
    </row>
    <row r="203" spans="1:14" s="241" customFormat="1" ht="20.100000000000001" customHeight="1" thickBot="1" x14ac:dyDescent="0.3">
      <c r="A203" s="337" t="s">
        <v>202</v>
      </c>
      <c r="B203" s="251"/>
      <c r="C203" s="251"/>
      <c r="D203" s="251"/>
      <c r="E203" s="251"/>
      <c r="F203" s="251"/>
      <c r="G203" s="251"/>
      <c r="H203" s="251"/>
      <c r="I203" s="251"/>
      <c r="J203" s="251"/>
      <c r="K203" s="235"/>
      <c r="L203" s="235"/>
      <c r="M203" s="235"/>
      <c r="N203" s="235"/>
    </row>
    <row r="204" spans="1:14" s="241" customFormat="1" ht="35.1" customHeight="1" thickTop="1" x14ac:dyDescent="0.25">
      <c r="A204" s="251"/>
      <c r="B204" s="589"/>
      <c r="C204" s="590"/>
      <c r="D204" s="590"/>
      <c r="E204" s="590"/>
      <c r="F204" s="590"/>
      <c r="G204" s="590"/>
      <c r="H204" s="590"/>
      <c r="I204" s="590"/>
      <c r="J204" s="590"/>
      <c r="K204" s="590"/>
      <c r="L204" s="590"/>
      <c r="M204" s="590"/>
      <c r="N204" s="591"/>
    </row>
    <row r="205" spans="1:14" s="241" customFormat="1" ht="35.1" customHeight="1" x14ac:dyDescent="0.25">
      <c r="A205" s="251"/>
      <c r="B205" s="592"/>
      <c r="C205" s="593"/>
      <c r="D205" s="593"/>
      <c r="E205" s="593"/>
      <c r="F205" s="593"/>
      <c r="G205" s="593"/>
      <c r="H205" s="593"/>
      <c r="I205" s="593"/>
      <c r="J205" s="593"/>
      <c r="K205" s="593"/>
      <c r="L205" s="593"/>
      <c r="M205" s="593"/>
      <c r="N205" s="594"/>
    </row>
    <row r="206" spans="1:14" ht="35.1" customHeight="1" thickBot="1" x14ac:dyDescent="0.25">
      <c r="A206" s="251"/>
      <c r="B206" s="595"/>
      <c r="C206" s="596"/>
      <c r="D206" s="596"/>
      <c r="E206" s="596"/>
      <c r="F206" s="596"/>
      <c r="G206" s="596"/>
      <c r="H206" s="596"/>
      <c r="I206" s="596"/>
      <c r="J206" s="596"/>
      <c r="K206" s="596"/>
      <c r="L206" s="596"/>
      <c r="M206" s="596"/>
      <c r="N206" s="597"/>
    </row>
    <row r="207" spans="1:14" s="240" customFormat="1" ht="20.100000000000001" customHeight="1" thickTop="1" x14ac:dyDescent="0.2">
      <c r="A207" s="251"/>
      <c r="B207" s="251"/>
      <c r="C207" s="251"/>
      <c r="D207" s="251"/>
      <c r="E207" s="251"/>
      <c r="F207" s="251"/>
      <c r="G207" s="251"/>
      <c r="H207" s="251"/>
      <c r="I207" s="251"/>
      <c r="J207" s="251"/>
      <c r="K207" s="211"/>
      <c r="L207" s="211"/>
      <c r="M207" s="211"/>
      <c r="N207" s="211"/>
    </row>
    <row r="208" spans="1:14" s="240" customFormat="1" ht="20.100000000000001" customHeight="1" x14ac:dyDescent="0.2">
      <c r="A208" s="224" t="s">
        <v>255</v>
      </c>
      <c r="B208" s="211"/>
      <c r="C208" s="211"/>
      <c r="D208" s="211"/>
      <c r="E208" s="211"/>
      <c r="F208" s="211"/>
      <c r="G208" s="211"/>
      <c r="H208" s="211"/>
      <c r="I208" s="211"/>
      <c r="J208" s="211"/>
      <c r="K208" s="211"/>
      <c r="L208" s="211"/>
      <c r="M208" s="211"/>
      <c r="N208" s="211"/>
    </row>
    <row r="209" spans="1:14" s="240" customFormat="1" ht="9.9499999999999993" customHeight="1" x14ac:dyDescent="0.2">
      <c r="A209" s="211"/>
      <c r="B209" s="211"/>
      <c r="C209" s="211"/>
      <c r="D209" s="211"/>
      <c r="E209" s="211"/>
      <c r="F209" s="211"/>
      <c r="G209" s="211"/>
      <c r="H209" s="211"/>
      <c r="I209" s="211"/>
      <c r="J209" s="211"/>
      <c r="K209" s="211"/>
      <c r="L209" s="211"/>
      <c r="M209" s="211"/>
      <c r="N209" s="211"/>
    </row>
    <row r="210" spans="1:14" s="240" customFormat="1" ht="29.25" customHeight="1" thickBot="1" x14ac:dyDescent="0.25">
      <c r="A210" s="211"/>
      <c r="B210" s="251"/>
      <c r="C210" s="251"/>
      <c r="D210" s="598" t="s">
        <v>249</v>
      </c>
      <c r="E210" s="598"/>
      <c r="F210" s="598" t="s">
        <v>254</v>
      </c>
      <c r="G210" s="598"/>
      <c r="H210" s="598" t="s">
        <v>250</v>
      </c>
      <c r="I210" s="598"/>
      <c r="J210" s="662" t="s">
        <v>191</v>
      </c>
      <c r="K210" s="663"/>
      <c r="L210" s="663"/>
      <c r="M210" s="663"/>
      <c r="N210" s="664"/>
    </row>
    <row r="211" spans="1:14" s="240" customFormat="1" ht="35.1" customHeight="1" thickTop="1" thickBot="1" x14ac:dyDescent="0.25">
      <c r="A211" s="211"/>
      <c r="B211" s="599"/>
      <c r="C211" s="599"/>
      <c r="D211" s="580" t="e">
        <f>IF(#REF!&lt;&gt;"",#REF!,"")</f>
        <v>#REF!</v>
      </c>
      <c r="E211" s="580"/>
      <c r="F211" s="580" t="e">
        <f>IF(#REF!&lt;&gt;"",#REF!,"")</f>
        <v>#REF!</v>
      </c>
      <c r="G211" s="580"/>
      <c r="H211" s="668"/>
      <c r="I211" s="726"/>
      <c r="J211" s="642"/>
      <c r="K211" s="643"/>
      <c r="L211" s="643"/>
      <c r="M211" s="643"/>
      <c r="N211" s="644"/>
    </row>
    <row r="212" spans="1:14" s="240" customFormat="1" ht="35.1" customHeight="1" thickTop="1" thickBot="1" x14ac:dyDescent="0.25">
      <c r="A212" s="211"/>
      <c r="B212" s="599"/>
      <c r="C212" s="600"/>
      <c r="D212" s="580" t="e">
        <f>IF(#REF!&lt;&gt;"",#REF!,"")</f>
        <v>#REF!</v>
      </c>
      <c r="E212" s="580"/>
      <c r="F212" s="580" t="e">
        <f>IF(#REF!&lt;&gt;"",#REF!,"")</f>
        <v>#REF!</v>
      </c>
      <c r="G212" s="580"/>
      <c r="H212" s="668"/>
      <c r="I212" s="726"/>
      <c r="J212" s="642"/>
      <c r="K212" s="643"/>
      <c r="L212" s="643"/>
      <c r="M212" s="643"/>
      <c r="N212" s="644"/>
    </row>
    <row r="213" spans="1:14" s="240" customFormat="1" ht="35.1" customHeight="1" thickTop="1" thickBot="1" x14ac:dyDescent="0.25">
      <c r="A213" s="211"/>
      <c r="B213" s="599"/>
      <c r="C213" s="600"/>
      <c r="D213" s="580" t="e">
        <f>IF(#REF!&lt;&gt;"",#REF!,"")</f>
        <v>#REF!</v>
      </c>
      <c r="E213" s="580"/>
      <c r="F213" s="580" t="e">
        <f>IF(#REF!&lt;&gt;"",#REF!,"")</f>
        <v>#REF!</v>
      </c>
      <c r="G213" s="580"/>
      <c r="H213" s="668"/>
      <c r="I213" s="726"/>
      <c r="J213" s="642"/>
      <c r="K213" s="643"/>
      <c r="L213" s="643"/>
      <c r="M213" s="643"/>
      <c r="N213" s="644"/>
    </row>
    <row r="214" spans="1:14" s="234" customFormat="1" ht="9" customHeight="1" thickTop="1" x14ac:dyDescent="0.2">
      <c r="A214" s="211"/>
      <c r="B214" s="235"/>
      <c r="C214" s="338"/>
      <c r="D214" s="232"/>
      <c r="E214" s="232"/>
      <c r="F214" s="232"/>
      <c r="G214" s="232"/>
      <c r="H214" s="232"/>
      <c r="I214" s="232"/>
      <c r="J214" s="232"/>
      <c r="K214" s="232"/>
      <c r="L214" s="255"/>
      <c r="M214" s="211"/>
      <c r="N214" s="211"/>
    </row>
    <row r="215" spans="1:14" s="240" customFormat="1" ht="9.9499999999999993" customHeight="1" x14ac:dyDescent="0.2">
      <c r="A215" s="339" t="s">
        <v>247</v>
      </c>
      <c r="B215" s="253"/>
      <c r="C215" s="253"/>
      <c r="D215" s="254"/>
      <c r="E215" s="254"/>
      <c r="F215" s="254"/>
      <c r="G215" s="254"/>
      <c r="H215" s="254"/>
      <c r="I215" s="254"/>
      <c r="J215" s="255"/>
      <c r="K215" s="255"/>
      <c r="L215" s="255"/>
      <c r="M215" s="211"/>
      <c r="N215" s="211"/>
    </row>
    <row r="216" spans="1:14" s="240" customFormat="1" ht="9.9499999999999993" customHeight="1" x14ac:dyDescent="0.2">
      <c r="A216" s="211"/>
      <c r="B216" s="253"/>
      <c r="C216" s="253"/>
      <c r="D216" s="254"/>
      <c r="E216" s="254"/>
      <c r="F216" s="254"/>
      <c r="G216" s="254"/>
      <c r="H216" s="254"/>
      <c r="I216" s="254"/>
      <c r="J216" s="255"/>
      <c r="K216" s="255"/>
      <c r="L216" s="255"/>
      <c r="M216" s="211"/>
      <c r="N216" s="211"/>
    </row>
    <row r="217" spans="1:14" s="240" customFormat="1" ht="9.9499999999999993" customHeight="1" x14ac:dyDescent="0.2">
      <c r="A217" s="211"/>
      <c r="B217" s="253"/>
      <c r="C217" s="253"/>
      <c r="D217" s="254"/>
      <c r="E217" s="254"/>
      <c r="F217" s="254"/>
      <c r="G217" s="254"/>
      <c r="H217" s="254"/>
      <c r="I217" s="254"/>
      <c r="J217" s="255"/>
      <c r="K217" s="255"/>
      <c r="L217" s="255"/>
      <c r="M217" s="211"/>
      <c r="N217" s="211"/>
    </row>
    <row r="218" spans="1:14" s="241" customFormat="1" ht="20.100000000000001" customHeight="1" x14ac:dyDescent="0.25">
      <c r="A218" s="215" t="s">
        <v>273</v>
      </c>
      <c r="B218" s="232"/>
      <c r="C218" s="232"/>
      <c r="D218" s="235"/>
      <c r="E218" s="335" t="e">
        <f>IF(#REF!&gt;0,#REF!,"")</f>
        <v>#REF!</v>
      </c>
      <c r="F218" s="323"/>
      <c r="G218" s="235"/>
      <c r="H218" s="335"/>
      <c r="I218" s="235"/>
      <c r="J218" s="336"/>
      <c r="K218" s="168"/>
      <c r="L218" s="232"/>
      <c r="M218" s="232"/>
      <c r="N218" s="232"/>
    </row>
    <row r="219" spans="1:14" s="241" customFormat="1" ht="20.100000000000001" customHeight="1" x14ac:dyDescent="0.25">
      <c r="A219" s="215"/>
      <c r="B219" s="232"/>
      <c r="C219" s="232"/>
      <c r="D219" s="232"/>
      <c r="E219" s="168"/>
      <c r="F219" s="232"/>
      <c r="G219" s="215"/>
      <c r="H219" s="232"/>
      <c r="I219" s="232"/>
      <c r="J219" s="336"/>
      <c r="K219" s="168"/>
      <c r="L219" s="232"/>
      <c r="M219" s="232"/>
      <c r="N219" s="232"/>
    </row>
    <row r="220" spans="1:14" s="241" customFormat="1" ht="20.100000000000001" customHeight="1" thickBot="1" x14ac:dyDescent="0.3">
      <c r="A220" s="215"/>
      <c r="B220" s="235"/>
      <c r="C220" s="245">
        <v>2023</v>
      </c>
      <c r="D220" s="245">
        <v>2024</v>
      </c>
      <c r="E220" s="245">
        <v>2025</v>
      </c>
      <c r="F220" s="250"/>
      <c r="G220" s="250"/>
      <c r="H220" s="232"/>
      <c r="I220" s="232"/>
      <c r="J220" s="336"/>
      <c r="K220" s="168"/>
      <c r="L220" s="232"/>
      <c r="M220" s="232"/>
      <c r="N220" s="232"/>
    </row>
    <row r="221" spans="1:14" s="241" customFormat="1" ht="20.100000000000001" customHeight="1" thickTop="1" thickBot="1" x14ac:dyDescent="0.3">
      <c r="A221" s="215"/>
      <c r="B221" s="364" t="s">
        <v>198</v>
      </c>
      <c r="C221" s="179" t="e">
        <f>IF(#REF!&gt;0,#REF!,"")</f>
        <v>#REF!</v>
      </c>
      <c r="D221" s="179" t="e">
        <f>IF(#REF!&gt;0,#REF!,"")</f>
        <v>#REF!</v>
      </c>
      <c r="E221" s="180" t="e">
        <f>IF(#REF!&gt;0,#REF!,"")</f>
        <v>#REF!</v>
      </c>
      <c r="F221" s="168" t="e">
        <f>SUM(C221:E221)</f>
        <v>#REF!</v>
      </c>
      <c r="G221" s="171"/>
      <c r="H221" s="171"/>
      <c r="I221" s="232"/>
      <c r="J221" s="336"/>
      <c r="K221" s="168"/>
      <c r="L221" s="232"/>
      <c r="M221" s="232"/>
      <c r="N221" s="232"/>
    </row>
    <row r="222" spans="1:14" s="241" customFormat="1" ht="20.100000000000001" customHeight="1" thickTop="1" thickBot="1" x14ac:dyDescent="0.3">
      <c r="A222" s="215"/>
      <c r="B222" s="364" t="s">
        <v>667</v>
      </c>
      <c r="C222" s="179" t="str">
        <f>IF('Fiche 6-1_2023'!J190&gt;0,'Fiche 6-1_2023'!J190,"")</f>
        <v/>
      </c>
      <c r="D222" s="374" t="str">
        <f>IF('Fiche 6-1_2024'!D222&lt;&gt;"",'Fiche 6-1_2024'!D222,"")</f>
        <v/>
      </c>
      <c r="E222" s="181"/>
      <c r="F222" s="168">
        <f>SUM(C222:E222)</f>
        <v>0</v>
      </c>
      <c r="G222" s="171"/>
      <c r="H222" s="171"/>
      <c r="I222" s="232"/>
      <c r="J222" s="336"/>
      <c r="K222" s="168"/>
      <c r="L222" s="232"/>
      <c r="M222" s="232"/>
      <c r="N222" s="232"/>
    </row>
    <row r="223" spans="1:14" s="241" customFormat="1" ht="20.100000000000001" customHeight="1" thickTop="1" x14ac:dyDescent="0.25">
      <c r="A223" s="215"/>
      <c r="B223" s="232"/>
      <c r="C223" s="232"/>
      <c r="D223" s="232"/>
      <c r="E223" s="232"/>
      <c r="F223" s="232"/>
      <c r="G223" s="215"/>
      <c r="H223" s="232"/>
      <c r="I223" s="232"/>
      <c r="J223" s="336"/>
      <c r="K223" s="168"/>
      <c r="L223" s="232"/>
      <c r="M223" s="232"/>
      <c r="N223" s="232"/>
    </row>
    <row r="224" spans="1:14" ht="9.9499999999999993" customHeight="1" thickBot="1" x14ac:dyDescent="0.25"/>
    <row r="225" spans="1:15" s="240" customFormat="1" ht="20.100000000000001" hidden="1" customHeight="1" x14ac:dyDescent="0.2">
      <c r="A225" s="224" t="s">
        <v>231</v>
      </c>
      <c r="B225" s="211"/>
      <c r="C225" s="211"/>
      <c r="D225" s="211"/>
      <c r="E225" s="211"/>
      <c r="F225" s="211"/>
      <c r="G225" s="211"/>
      <c r="H225" s="211"/>
      <c r="I225" s="211"/>
      <c r="J225" s="211"/>
      <c r="K225" s="211"/>
      <c r="L225" s="211"/>
      <c r="M225" s="211"/>
      <c r="N225" s="211"/>
    </row>
    <row r="226" spans="1:15" s="240" customFormat="1" ht="20.100000000000001" hidden="1" customHeight="1" x14ac:dyDescent="0.2">
      <c r="A226" s="340"/>
      <c r="B226" s="688"/>
      <c r="C226" s="602"/>
      <c r="D226" s="602"/>
      <c r="E226" s="602"/>
      <c r="F226" s="602"/>
      <c r="G226" s="602"/>
      <c r="H226" s="602"/>
      <c r="I226" s="602"/>
      <c r="J226" s="603"/>
      <c r="K226" s="211"/>
      <c r="L226" s="211"/>
      <c r="M226" s="211"/>
      <c r="N226" s="211"/>
    </row>
    <row r="227" spans="1:15" s="240" customFormat="1" ht="20.100000000000001" hidden="1" customHeight="1" x14ac:dyDescent="0.2">
      <c r="A227" s="211"/>
      <c r="B227" s="211"/>
      <c r="C227" s="211"/>
      <c r="D227" s="211"/>
      <c r="E227" s="211"/>
      <c r="F227" s="211"/>
      <c r="G227" s="211"/>
      <c r="H227" s="211"/>
      <c r="I227" s="211"/>
      <c r="J227" s="211"/>
      <c r="K227" s="211"/>
      <c r="L227" s="211"/>
      <c r="M227" s="211"/>
      <c r="N227" s="211"/>
    </row>
    <row r="228" spans="1:15" s="240" customFormat="1" ht="35.1" customHeight="1" thickTop="1" x14ac:dyDescent="0.2">
      <c r="A228" s="215" t="s">
        <v>274</v>
      </c>
      <c r="B228" s="215"/>
      <c r="C228" s="215"/>
      <c r="D228" s="211"/>
      <c r="E228" s="689"/>
      <c r="F228" s="690"/>
      <c r="G228" s="690"/>
      <c r="H228" s="690"/>
      <c r="I228" s="690"/>
      <c r="J228" s="690"/>
      <c r="K228" s="690"/>
      <c r="L228" s="690"/>
      <c r="M228" s="690"/>
      <c r="N228" s="691"/>
    </row>
    <row r="229" spans="1:15" s="240" customFormat="1" ht="35.1" customHeight="1" x14ac:dyDescent="0.2">
      <c r="A229" s="211"/>
      <c r="B229" s="211"/>
      <c r="C229" s="211"/>
      <c r="D229" s="211"/>
      <c r="E229" s="692"/>
      <c r="F229" s="693"/>
      <c r="G229" s="693"/>
      <c r="H229" s="693"/>
      <c r="I229" s="693"/>
      <c r="J229" s="693"/>
      <c r="K229" s="693"/>
      <c r="L229" s="693"/>
      <c r="M229" s="693"/>
      <c r="N229" s="694"/>
    </row>
    <row r="230" spans="1:15" s="240" customFormat="1" ht="35.1" customHeight="1" thickBot="1" x14ac:dyDescent="0.25">
      <c r="A230" s="211"/>
      <c r="B230" s="211"/>
      <c r="C230" s="211"/>
      <c r="D230" s="211"/>
      <c r="E230" s="695"/>
      <c r="F230" s="696"/>
      <c r="G230" s="696"/>
      <c r="H230" s="696"/>
      <c r="I230" s="696"/>
      <c r="J230" s="696"/>
      <c r="K230" s="696"/>
      <c r="L230" s="696"/>
      <c r="M230" s="696"/>
      <c r="N230" s="697"/>
    </row>
    <row r="231" spans="1:15" s="341" customFormat="1" ht="14.25" customHeight="1" x14ac:dyDescent="0.2">
      <c r="A231" s="367"/>
      <c r="B231" s="253"/>
      <c r="C231" s="253"/>
      <c r="D231" s="254"/>
      <c r="E231" s="254"/>
      <c r="F231" s="254"/>
      <c r="G231" s="254"/>
      <c r="H231" s="254"/>
      <c r="I231" s="254"/>
      <c r="J231" s="255"/>
      <c r="K231" s="255"/>
      <c r="L231" s="255"/>
      <c r="M231" s="234"/>
      <c r="N231" s="234"/>
      <c r="O231" s="234"/>
    </row>
    <row r="232" spans="1:15" s="341" customFormat="1" ht="14.25" customHeight="1" x14ac:dyDescent="0.2">
      <c r="A232" s="324"/>
      <c r="B232" s="232"/>
      <c r="C232" s="232"/>
      <c r="D232" s="232"/>
      <c r="E232" s="168"/>
      <c r="F232" s="232"/>
      <c r="G232" s="324"/>
      <c r="H232" s="232"/>
      <c r="I232" s="232"/>
      <c r="J232" s="368"/>
      <c r="K232" s="168"/>
      <c r="L232" s="232"/>
      <c r="M232" s="232"/>
      <c r="N232" s="232"/>
      <c r="O232" s="234"/>
    </row>
    <row r="233" spans="1:15" ht="14.25" x14ac:dyDescent="0.2">
      <c r="A233" s="242"/>
      <c r="B233" s="242"/>
      <c r="C233" s="242"/>
      <c r="D233" s="242"/>
      <c r="E233" s="242"/>
      <c r="F233" s="242"/>
      <c r="G233" s="242"/>
      <c r="H233" s="242"/>
      <c r="I233" s="242"/>
      <c r="J233" s="242"/>
      <c r="K233" s="242"/>
      <c r="L233" s="242"/>
      <c r="M233" s="242"/>
      <c r="N233" s="242"/>
      <c r="O233" s="218"/>
    </row>
    <row r="234" spans="1:15" ht="14.25" x14ac:dyDescent="0.2">
      <c r="A234" s="243" t="s">
        <v>150</v>
      </c>
      <c r="B234" s="242"/>
      <c r="C234" s="242"/>
      <c r="D234" s="585" t="e">
        <f>+IF(#REF!&lt;&gt;"",#REF!,"")</f>
        <v>#REF!</v>
      </c>
      <c r="E234" s="586"/>
      <c r="F234" s="586"/>
      <c r="G234" s="586"/>
      <c r="H234" s="586"/>
      <c r="I234" s="586"/>
      <c r="J234" s="586"/>
      <c r="K234" s="586"/>
      <c r="L234" s="586"/>
      <c r="M234" s="587"/>
      <c r="N234" s="242"/>
      <c r="O234" s="218"/>
    </row>
    <row r="235" spans="1:15" ht="14.25" x14ac:dyDescent="0.2">
      <c r="A235" s="242"/>
      <c r="B235" s="242"/>
      <c r="C235" s="242"/>
      <c r="D235" s="242"/>
      <c r="E235" s="242"/>
      <c r="F235" s="242"/>
      <c r="G235" s="242"/>
      <c r="H235" s="242"/>
      <c r="I235" s="242"/>
      <c r="J235" s="242"/>
      <c r="K235" s="242"/>
      <c r="L235" s="242"/>
      <c r="M235" s="242"/>
      <c r="N235" s="242"/>
      <c r="O235" s="218"/>
    </row>
    <row r="236" spans="1:15" ht="14.25" x14ac:dyDescent="0.2">
      <c r="A236" s="218"/>
      <c r="B236" s="218"/>
      <c r="C236" s="218"/>
      <c r="D236" s="218"/>
      <c r="E236" s="218"/>
      <c r="F236" s="218"/>
      <c r="G236" s="218"/>
      <c r="H236" s="218"/>
      <c r="I236" s="218"/>
      <c r="J236" s="218"/>
      <c r="K236" s="218"/>
      <c r="L236" s="218"/>
      <c r="M236" s="218"/>
      <c r="N236" s="218"/>
      <c r="O236" s="218"/>
    </row>
    <row r="237" spans="1:15" s="343" customFormat="1" ht="50.1" customHeight="1" x14ac:dyDescent="0.25">
      <c r="A237" s="215" t="s">
        <v>13</v>
      </c>
      <c r="B237" s="588" t="e">
        <f>IF(#REF!&lt;&gt;"",#REF!,"")</f>
        <v>#REF!</v>
      </c>
      <c r="C237" s="588"/>
      <c r="D237" s="588"/>
      <c r="E237" s="588"/>
      <c r="F237" s="588"/>
      <c r="G237" s="588"/>
      <c r="H237" s="588"/>
      <c r="I237" s="588"/>
      <c r="J237" s="588"/>
      <c r="K237" s="588"/>
      <c r="L237" s="588"/>
      <c r="M237" s="588"/>
      <c r="N237" s="588"/>
      <c r="O237" s="342"/>
    </row>
    <row r="238" spans="1:15" ht="9.9499999999999993" customHeight="1" x14ac:dyDescent="0.2">
      <c r="A238" s="215"/>
      <c r="B238" s="216"/>
      <c r="C238" s="216"/>
      <c r="D238" s="216"/>
      <c r="E238" s="216"/>
      <c r="F238" s="216"/>
      <c r="G238" s="216"/>
      <c r="H238" s="216"/>
      <c r="I238" s="216"/>
      <c r="J238" s="216"/>
      <c r="K238" s="216"/>
      <c r="L238" s="216"/>
      <c r="M238" s="216"/>
      <c r="N238" s="216"/>
    </row>
    <row r="239" spans="1:15" x14ac:dyDescent="0.2">
      <c r="A239" s="225"/>
      <c r="B239" s="244"/>
      <c r="C239" s="216"/>
    </row>
    <row r="240" spans="1:15" ht="30" customHeight="1" thickBot="1" x14ac:dyDescent="0.25">
      <c r="E240" s="245">
        <v>2023</v>
      </c>
      <c r="F240" s="245">
        <v>2024</v>
      </c>
      <c r="G240" s="245">
        <v>2025</v>
      </c>
      <c r="H240" s="250"/>
      <c r="I240" s="250"/>
      <c r="J240" s="234"/>
    </row>
    <row r="241" spans="1:14" ht="20.100000000000001" customHeight="1" thickTop="1" thickBot="1" x14ac:dyDescent="0.25">
      <c r="B241" s="728" t="s">
        <v>45</v>
      </c>
      <c r="C241" s="728"/>
      <c r="D241" s="728"/>
      <c r="E241" s="182" t="e">
        <f>IF(#REF!&gt;0,#REF!,"")</f>
        <v>#REF!</v>
      </c>
      <c r="F241" s="182" t="e">
        <f>IF(#REF!&gt;0,#REF!,"")</f>
        <v>#REF!</v>
      </c>
      <c r="G241" s="183" t="e">
        <f>IF(#REF!&gt;0,#REF!,"")</f>
        <v>#REF!</v>
      </c>
      <c r="H241" s="175" t="e">
        <f>SUM(E241:G241)</f>
        <v>#REF!</v>
      </c>
      <c r="I241" s="170"/>
      <c r="J241" s="323"/>
    </row>
    <row r="242" spans="1:14" ht="20.100000000000001" customHeight="1" thickTop="1" thickBot="1" x14ac:dyDescent="0.25">
      <c r="A242" s="225"/>
      <c r="B242" s="728" t="s">
        <v>665</v>
      </c>
      <c r="C242" s="728"/>
      <c r="D242" s="729"/>
      <c r="E242" s="358" t="str">
        <f>IF('Fiche 6-1_2023'!H206&gt;0,'Fiche 6-1_2023'!H206,"")</f>
        <v/>
      </c>
      <c r="F242" s="378" t="str">
        <f>IF('Fiche 6-1_2024'!F242&lt;&gt;"",'Fiche 6-1_2024'!F242,"")</f>
        <v/>
      </c>
      <c r="G242" s="185"/>
      <c r="H242" s="175">
        <f>SUM(E242:G242)</f>
        <v>0</v>
      </c>
      <c r="I242" s="234"/>
      <c r="J242" s="323"/>
    </row>
    <row r="243" spans="1:14" ht="20.100000000000001" customHeight="1" thickTop="1" x14ac:dyDescent="0.2">
      <c r="A243" s="225"/>
      <c r="B243" s="255"/>
      <c r="C243" s="234"/>
      <c r="D243" s="333"/>
      <c r="E243" s="165"/>
      <c r="F243" s="234"/>
      <c r="G243" s="249"/>
    </row>
    <row r="244" spans="1:14" ht="20.100000000000001" customHeight="1" x14ac:dyDescent="0.2">
      <c r="A244" s="225"/>
      <c r="B244" s="255"/>
      <c r="C244" s="234"/>
      <c r="D244" s="333"/>
      <c r="E244" s="165"/>
      <c r="F244" s="234"/>
      <c r="G244" s="249"/>
    </row>
    <row r="245" spans="1:14" ht="20.100000000000001" customHeight="1" thickBot="1" x14ac:dyDescent="0.25">
      <c r="A245" s="324" t="s">
        <v>199</v>
      </c>
      <c r="B245" s="255"/>
      <c r="C245" s="234"/>
      <c r="D245" s="234"/>
      <c r="E245" s="234"/>
      <c r="F245" s="234"/>
    </row>
    <row r="246" spans="1:14" ht="30" customHeight="1" thickTop="1" x14ac:dyDescent="0.2">
      <c r="A246" s="247"/>
      <c r="B246" s="589"/>
      <c r="C246" s="590"/>
      <c r="D246" s="590"/>
      <c r="E246" s="590"/>
      <c r="F246" s="590"/>
      <c r="G246" s="590"/>
      <c r="H246" s="590"/>
      <c r="I246" s="590"/>
      <c r="J246" s="590"/>
      <c r="K246" s="590"/>
      <c r="L246" s="590"/>
      <c r="M246" s="590"/>
      <c r="N246" s="591"/>
    </row>
    <row r="247" spans="1:14" ht="30" customHeight="1" x14ac:dyDescent="0.2">
      <c r="B247" s="592"/>
      <c r="C247" s="593"/>
      <c r="D247" s="593"/>
      <c r="E247" s="593"/>
      <c r="F247" s="593"/>
      <c r="G247" s="593"/>
      <c r="H247" s="593"/>
      <c r="I247" s="593"/>
      <c r="J247" s="593"/>
      <c r="K247" s="593"/>
      <c r="L247" s="593"/>
      <c r="M247" s="593"/>
      <c r="N247" s="594"/>
    </row>
    <row r="248" spans="1:14" ht="30" customHeight="1" thickBot="1" x14ac:dyDescent="0.25">
      <c r="B248" s="595"/>
      <c r="C248" s="596"/>
      <c r="D248" s="596"/>
      <c r="E248" s="596"/>
      <c r="F248" s="596"/>
      <c r="G248" s="596"/>
      <c r="H248" s="596"/>
      <c r="I248" s="596"/>
      <c r="J248" s="596"/>
      <c r="K248" s="596"/>
      <c r="L248" s="596"/>
      <c r="M248" s="596"/>
      <c r="N248" s="597"/>
    </row>
    <row r="249" spans="1:14" ht="9.9499999999999993" customHeight="1" thickTop="1" thickBot="1" x14ac:dyDescent="0.25">
      <c r="B249" s="248"/>
      <c r="C249" s="248"/>
      <c r="D249" s="248"/>
      <c r="E249" s="248"/>
      <c r="F249" s="248"/>
      <c r="G249" s="248"/>
      <c r="H249" s="248"/>
      <c r="I249" s="248"/>
      <c r="J249" s="248"/>
      <c r="K249" s="248"/>
      <c r="L249" s="248"/>
      <c r="M249" s="248"/>
      <c r="N249" s="248"/>
    </row>
    <row r="250" spans="1:14" ht="20.100000000000001" customHeight="1" thickTop="1" thickBot="1" x14ac:dyDescent="0.25">
      <c r="A250" s="215" t="s">
        <v>14</v>
      </c>
      <c r="D250" s="334" t="e">
        <f>IF(#REF!&lt;&gt;"",#REF!,"")</f>
        <v>#REF!</v>
      </c>
      <c r="G250" s="215" t="s">
        <v>15</v>
      </c>
      <c r="I250" s="21"/>
    </row>
    <row r="251" spans="1:14" ht="9.9499999999999993" customHeight="1" thickTop="1" x14ac:dyDescent="0.2"/>
    <row r="252" spans="1:14" ht="13.5" thickBot="1" x14ac:dyDescent="0.25">
      <c r="A252" s="225" t="s">
        <v>16</v>
      </c>
    </row>
    <row r="253" spans="1:14" ht="35.1" customHeight="1" thickTop="1" x14ac:dyDescent="0.2">
      <c r="B253" s="589"/>
      <c r="C253" s="590"/>
      <c r="D253" s="590"/>
      <c r="E253" s="590"/>
      <c r="F253" s="590"/>
      <c r="G253" s="590"/>
      <c r="H253" s="590"/>
      <c r="I253" s="590"/>
      <c r="J253" s="590"/>
      <c r="K253" s="590"/>
      <c r="L253" s="590"/>
      <c r="M253" s="590"/>
      <c r="N253" s="591"/>
    </row>
    <row r="254" spans="1:14" ht="35.1" customHeight="1" x14ac:dyDescent="0.2">
      <c r="B254" s="592"/>
      <c r="C254" s="593"/>
      <c r="D254" s="593"/>
      <c r="E254" s="593"/>
      <c r="F254" s="593"/>
      <c r="G254" s="593"/>
      <c r="H254" s="593"/>
      <c r="I254" s="593"/>
      <c r="J254" s="593"/>
      <c r="K254" s="593"/>
      <c r="L254" s="593"/>
      <c r="M254" s="593"/>
      <c r="N254" s="594"/>
    </row>
    <row r="255" spans="1:14" s="219" customFormat="1" ht="35.1" customHeight="1" thickBot="1" x14ac:dyDescent="0.3">
      <c r="B255" s="595"/>
      <c r="C255" s="596"/>
      <c r="D255" s="596"/>
      <c r="E255" s="596"/>
      <c r="F255" s="596"/>
      <c r="G255" s="596"/>
      <c r="H255" s="596"/>
      <c r="I255" s="596"/>
      <c r="J255" s="596"/>
      <c r="K255" s="596"/>
      <c r="L255" s="596"/>
      <c r="M255" s="596"/>
      <c r="N255" s="597"/>
    </row>
    <row r="256" spans="1:14" s="241" customFormat="1" ht="9.9499999999999993" customHeight="1" thickTop="1" x14ac:dyDescent="0.25">
      <c r="B256" s="235"/>
      <c r="C256" s="235"/>
      <c r="D256" s="235"/>
      <c r="E256" s="235"/>
      <c r="F256" s="235"/>
      <c r="G256" s="235"/>
      <c r="H256" s="235"/>
      <c r="I256" s="235"/>
      <c r="J256" s="235"/>
      <c r="K256" s="235"/>
      <c r="L256" s="235"/>
      <c r="M256" s="235"/>
      <c r="N256" s="235"/>
    </row>
    <row r="257" spans="1:14" s="241" customFormat="1" ht="20.100000000000001" customHeight="1" thickBot="1" x14ac:dyDescent="0.3">
      <c r="A257" s="224" t="s">
        <v>239</v>
      </c>
      <c r="B257" s="235"/>
      <c r="C257" s="235"/>
      <c r="D257" s="235"/>
      <c r="E257" s="235"/>
      <c r="F257" s="235"/>
      <c r="G257" s="235"/>
      <c r="H257" s="235"/>
      <c r="I257" s="235"/>
      <c r="J257" s="235"/>
      <c r="K257" s="235"/>
      <c r="L257" s="235"/>
      <c r="M257" s="235"/>
      <c r="N257" s="235"/>
    </row>
    <row r="258" spans="1:14" s="241" customFormat="1" ht="35.1" customHeight="1" thickTop="1" x14ac:dyDescent="0.25">
      <c r="B258" s="589"/>
      <c r="C258" s="590"/>
      <c r="D258" s="590"/>
      <c r="E258" s="590"/>
      <c r="F258" s="590"/>
      <c r="G258" s="590"/>
      <c r="H258" s="590"/>
      <c r="I258" s="590"/>
      <c r="J258" s="590"/>
      <c r="K258" s="590"/>
      <c r="L258" s="590"/>
      <c r="M258" s="590"/>
      <c r="N258" s="591"/>
    </row>
    <row r="259" spans="1:14" s="241" customFormat="1" ht="35.1" customHeight="1" x14ac:dyDescent="0.25">
      <c r="B259" s="592"/>
      <c r="C259" s="593"/>
      <c r="D259" s="593"/>
      <c r="E259" s="593"/>
      <c r="F259" s="593"/>
      <c r="G259" s="593"/>
      <c r="H259" s="593"/>
      <c r="I259" s="593"/>
      <c r="J259" s="593"/>
      <c r="K259" s="593"/>
      <c r="L259" s="593"/>
      <c r="M259" s="593"/>
      <c r="N259" s="594"/>
    </row>
    <row r="260" spans="1:14" s="241" customFormat="1" ht="35.1" customHeight="1" thickBot="1" x14ac:dyDescent="0.3">
      <c r="B260" s="595"/>
      <c r="C260" s="596"/>
      <c r="D260" s="596"/>
      <c r="E260" s="596"/>
      <c r="F260" s="596"/>
      <c r="G260" s="596"/>
      <c r="H260" s="596"/>
      <c r="I260" s="596"/>
      <c r="J260" s="596"/>
      <c r="K260" s="596"/>
      <c r="L260" s="596"/>
      <c r="M260" s="596"/>
      <c r="N260" s="597"/>
    </row>
    <row r="261" spans="1:14" s="241" customFormat="1" ht="9.9499999999999993" customHeight="1" thickTop="1" x14ac:dyDescent="0.25">
      <c r="B261" s="235"/>
      <c r="C261" s="235"/>
      <c r="D261" s="235"/>
      <c r="E261" s="235"/>
      <c r="F261" s="235"/>
      <c r="G261" s="235"/>
      <c r="H261" s="235"/>
      <c r="I261" s="235"/>
      <c r="J261" s="235"/>
      <c r="K261" s="235"/>
      <c r="L261" s="235"/>
      <c r="M261" s="235"/>
      <c r="N261" s="235"/>
    </row>
    <row r="262" spans="1:14" s="241" customFormat="1" ht="9.9499999999999993" customHeight="1" x14ac:dyDescent="0.25">
      <c r="B262" s="235"/>
      <c r="C262" s="235"/>
      <c r="D262" s="235"/>
      <c r="E262" s="235"/>
      <c r="F262" s="235"/>
      <c r="G262" s="235"/>
      <c r="H262" s="235"/>
      <c r="I262" s="235"/>
      <c r="J262" s="235"/>
      <c r="K262" s="235"/>
      <c r="L262" s="235"/>
      <c r="M262" s="235"/>
      <c r="N262" s="235"/>
    </row>
    <row r="263" spans="1:14" s="241" customFormat="1" ht="20.100000000000001" customHeight="1" x14ac:dyDescent="0.25">
      <c r="A263" s="224" t="s">
        <v>200</v>
      </c>
      <c r="B263" s="235"/>
      <c r="C263" s="235"/>
      <c r="D263" s="235"/>
      <c r="E263" s="335"/>
      <c r="F263" s="323"/>
      <c r="G263" s="235"/>
      <c r="H263" s="335"/>
      <c r="I263" s="235"/>
      <c r="J263" s="336"/>
      <c r="K263" s="246"/>
      <c r="L263" s="727"/>
      <c r="M263" s="727"/>
      <c r="N263" s="246"/>
    </row>
    <row r="264" spans="1:14" s="241" customFormat="1" ht="9.75" customHeight="1" x14ac:dyDescent="0.25">
      <c r="B264" s="235"/>
      <c r="C264" s="235"/>
      <c r="D264" s="235"/>
      <c r="E264" s="235"/>
      <c r="F264" s="235"/>
      <c r="G264" s="235"/>
      <c r="H264" s="235"/>
      <c r="I264" s="235"/>
      <c r="J264" s="235"/>
      <c r="K264" s="235"/>
      <c r="L264" s="235"/>
      <c r="M264" s="235"/>
      <c r="N264" s="235"/>
    </row>
    <row r="265" spans="1:14" s="241" customFormat="1" ht="20.100000000000001" customHeight="1" thickBot="1" x14ac:dyDescent="0.3">
      <c r="B265" s="235"/>
      <c r="C265" s="245">
        <v>2023</v>
      </c>
      <c r="D265" s="245">
        <v>2024</v>
      </c>
      <c r="E265" s="245">
        <v>2025</v>
      </c>
      <c r="F265" s="250"/>
      <c r="G265" s="250"/>
      <c r="H265" s="235"/>
      <c r="I265" s="235"/>
      <c r="J265" s="235"/>
      <c r="K265" s="235"/>
      <c r="L265" s="235"/>
      <c r="M265" s="235"/>
      <c r="N265" s="235"/>
    </row>
    <row r="266" spans="1:14" s="241" customFormat="1" ht="20.100000000000001" customHeight="1" thickTop="1" thickBot="1" x14ac:dyDescent="0.3">
      <c r="B266" s="360" t="s">
        <v>198</v>
      </c>
      <c r="C266" s="182" t="e">
        <f>IF(#REF!&gt;0,#REF!,"")</f>
        <v>#REF!</v>
      </c>
      <c r="D266" s="182" t="e">
        <f>IF(#REF!&gt;0,#REF!,"")</f>
        <v>#REF!</v>
      </c>
      <c r="E266" s="183" t="e">
        <f>IF(#REF!&gt;0,#REF!,"")</f>
        <v>#REF!</v>
      </c>
      <c r="F266" s="175" t="e">
        <f>SUM(C266:E266)</f>
        <v>#REF!</v>
      </c>
      <c r="G266" s="171"/>
      <c r="H266" s="361"/>
      <c r="I266" s="235"/>
      <c r="J266" s="235"/>
      <c r="K266" s="235"/>
      <c r="L266" s="235"/>
      <c r="M266" s="235"/>
      <c r="N266" s="235"/>
    </row>
    <row r="267" spans="1:14" s="241" customFormat="1" ht="20.100000000000001" customHeight="1" thickTop="1" thickBot="1" x14ac:dyDescent="0.3">
      <c r="B267" s="360" t="s">
        <v>667</v>
      </c>
      <c r="C267" s="182" t="str">
        <f>IF('Fiche 6-1_2023'!I225&gt;0,'Fiche 6-1_2023'!I225,"")</f>
        <v/>
      </c>
      <c r="D267" s="373" t="str">
        <f>IF('Fiche 6-1_2024'!D267&lt;&gt;"",'Fiche 6-1_2024'!D267,"")</f>
        <v/>
      </c>
      <c r="E267" s="198"/>
      <c r="F267" s="175">
        <f t="shared" ref="F267:F269" si="2">SUM(C267:E267)</f>
        <v>0</v>
      </c>
      <c r="G267" s="171"/>
      <c r="H267" s="361"/>
      <c r="I267" s="235"/>
      <c r="J267" s="235"/>
      <c r="K267" s="235"/>
      <c r="L267" s="235"/>
      <c r="M267" s="235"/>
      <c r="N267" s="235"/>
    </row>
    <row r="268" spans="1:14" s="241" customFormat="1" ht="20.100000000000001" customHeight="1" thickTop="1" thickBot="1" x14ac:dyDescent="0.3">
      <c r="B268" s="362" t="s">
        <v>265</v>
      </c>
      <c r="C268" s="182" t="str">
        <f>IF('Fiche 6-1_2023'!K225&gt;0,'Fiche 6-1_2023'!K225,"")</f>
        <v/>
      </c>
      <c r="D268" s="373" t="str">
        <f>IF('Fiche 6-1_2024'!D268&lt;&gt;"",'Fiche 6-1_2024'!D268,"")</f>
        <v/>
      </c>
      <c r="E268" s="199"/>
      <c r="F268" s="175">
        <f t="shared" si="2"/>
        <v>0</v>
      </c>
      <c r="G268" s="171"/>
      <c r="H268" s="361"/>
      <c r="I268" s="235"/>
      <c r="J268" s="235"/>
      <c r="K268" s="235"/>
      <c r="L268" s="235"/>
      <c r="M268" s="235"/>
      <c r="N268" s="235"/>
    </row>
    <row r="269" spans="1:14" s="241" customFormat="1" ht="37.5" customHeight="1" thickTop="1" thickBot="1" x14ac:dyDescent="0.3">
      <c r="B269" s="363" t="s">
        <v>266</v>
      </c>
      <c r="C269" s="182" t="str">
        <f>IF('Fiche 6-1_2023'!N225&gt;0,'Fiche 6-1_2023'!N225,"")</f>
        <v/>
      </c>
      <c r="D269" s="373" t="str">
        <f>IF('Fiche 6-1_2024'!D269&lt;&gt;"",'Fiche 6-1_2024'!D269,"")</f>
        <v/>
      </c>
      <c r="E269" s="199"/>
      <c r="F269" s="175">
        <f t="shared" si="2"/>
        <v>0</v>
      </c>
      <c r="G269" s="171"/>
      <c r="H269" s="361"/>
      <c r="I269" s="235"/>
      <c r="J269" s="235"/>
      <c r="K269" s="235"/>
      <c r="L269" s="235"/>
      <c r="M269" s="235"/>
      <c r="N269" s="235"/>
    </row>
    <row r="270" spans="1:14" s="241" customFormat="1" ht="9.9499999999999993" customHeight="1" thickTop="1" x14ac:dyDescent="0.25">
      <c r="B270" s="235"/>
      <c r="C270" s="235"/>
      <c r="D270" s="235"/>
      <c r="E270" s="235"/>
      <c r="F270" s="235"/>
      <c r="G270" s="235"/>
      <c r="H270" s="235"/>
      <c r="I270" s="235"/>
      <c r="J270" s="235"/>
      <c r="K270" s="235"/>
      <c r="L270" s="235"/>
      <c r="M270" s="235"/>
      <c r="N270" s="235"/>
    </row>
    <row r="271" spans="1:14" s="241" customFormat="1" ht="9.9499999999999993" customHeight="1" x14ac:dyDescent="0.25">
      <c r="B271" s="235"/>
      <c r="C271" s="235"/>
      <c r="D271" s="235"/>
      <c r="E271" s="235"/>
      <c r="F271" s="235"/>
      <c r="G271" s="235"/>
      <c r="H271" s="235"/>
      <c r="I271" s="235"/>
      <c r="J271" s="235"/>
      <c r="K271" s="235"/>
      <c r="L271" s="235"/>
      <c r="M271" s="235"/>
      <c r="N271" s="235"/>
    </row>
    <row r="272" spans="1:14" s="241" customFormat="1" ht="20.100000000000001" customHeight="1" thickBot="1" x14ac:dyDescent="0.3">
      <c r="A272" s="337" t="s">
        <v>202</v>
      </c>
      <c r="B272" s="251"/>
      <c r="C272" s="251"/>
      <c r="D272" s="251"/>
      <c r="E272" s="251"/>
      <c r="F272" s="251"/>
      <c r="G272" s="251"/>
      <c r="H272" s="251"/>
      <c r="I272" s="251"/>
      <c r="J272" s="251"/>
      <c r="K272" s="235"/>
      <c r="L272" s="235"/>
      <c r="M272" s="235"/>
      <c r="N272" s="235"/>
    </row>
    <row r="273" spans="1:14" s="241" customFormat="1" ht="35.1" customHeight="1" thickTop="1" x14ac:dyDescent="0.25">
      <c r="A273" s="251"/>
      <c r="B273" s="589"/>
      <c r="C273" s="590"/>
      <c r="D273" s="590"/>
      <c r="E273" s="590"/>
      <c r="F273" s="590"/>
      <c r="G273" s="590"/>
      <c r="H273" s="590"/>
      <c r="I273" s="590"/>
      <c r="J273" s="590"/>
      <c r="K273" s="590"/>
      <c r="L273" s="590"/>
      <c r="M273" s="590"/>
      <c r="N273" s="591"/>
    </row>
    <row r="274" spans="1:14" s="241" customFormat="1" ht="35.1" customHeight="1" x14ac:dyDescent="0.25">
      <c r="A274" s="251"/>
      <c r="B274" s="592"/>
      <c r="C274" s="593"/>
      <c r="D274" s="593"/>
      <c r="E274" s="593"/>
      <c r="F274" s="593"/>
      <c r="G274" s="593"/>
      <c r="H274" s="593"/>
      <c r="I274" s="593"/>
      <c r="J274" s="593"/>
      <c r="K274" s="593"/>
      <c r="L274" s="593"/>
      <c r="M274" s="593"/>
      <c r="N274" s="594"/>
    </row>
    <row r="275" spans="1:14" ht="35.1" customHeight="1" thickBot="1" x14ac:dyDescent="0.25">
      <c r="A275" s="251"/>
      <c r="B275" s="595"/>
      <c r="C275" s="596"/>
      <c r="D275" s="596"/>
      <c r="E275" s="596"/>
      <c r="F275" s="596"/>
      <c r="G275" s="596"/>
      <c r="H275" s="596"/>
      <c r="I275" s="596"/>
      <c r="J275" s="596"/>
      <c r="K275" s="596"/>
      <c r="L275" s="596"/>
      <c r="M275" s="596"/>
      <c r="N275" s="597"/>
    </row>
    <row r="276" spans="1:14" s="240" customFormat="1" ht="20.100000000000001" customHeight="1" thickTop="1" x14ac:dyDescent="0.2">
      <c r="A276" s="251"/>
      <c r="B276" s="251"/>
      <c r="C276" s="251"/>
      <c r="D276" s="251"/>
      <c r="E276" s="251"/>
      <c r="F276" s="251"/>
      <c r="G276" s="251"/>
      <c r="H276" s="251"/>
      <c r="I276" s="251"/>
      <c r="J276" s="251"/>
      <c r="K276" s="211"/>
      <c r="L276" s="211"/>
      <c r="M276" s="211"/>
      <c r="N276" s="211"/>
    </row>
    <row r="277" spans="1:14" s="240" customFormat="1" ht="20.100000000000001" customHeight="1" x14ac:dyDescent="0.2">
      <c r="A277" s="224" t="s">
        <v>255</v>
      </c>
      <c r="B277" s="211"/>
      <c r="C277" s="211"/>
      <c r="D277" s="211"/>
      <c r="E277" s="211"/>
      <c r="F277" s="211"/>
      <c r="G277" s="211"/>
      <c r="H277" s="211"/>
      <c r="I277" s="211"/>
      <c r="J277" s="211"/>
      <c r="K277" s="211"/>
      <c r="L277" s="211"/>
      <c r="M277" s="211"/>
      <c r="N277" s="211"/>
    </row>
    <row r="278" spans="1:14" s="240" customFormat="1" ht="9.9499999999999993" customHeight="1" x14ac:dyDescent="0.2">
      <c r="A278" s="211"/>
      <c r="B278" s="211"/>
      <c r="C278" s="211"/>
      <c r="D278" s="211"/>
      <c r="E278" s="211"/>
      <c r="F278" s="211"/>
      <c r="G278" s="211"/>
      <c r="H278" s="211"/>
      <c r="I278" s="211"/>
      <c r="J278" s="211"/>
      <c r="K278" s="211"/>
      <c r="L278" s="211"/>
      <c r="M278" s="211"/>
      <c r="N278" s="211"/>
    </row>
    <row r="279" spans="1:14" s="240" customFormat="1" ht="29.25" customHeight="1" thickBot="1" x14ac:dyDescent="0.25">
      <c r="A279" s="211"/>
      <c r="B279" s="251"/>
      <c r="C279" s="251"/>
      <c r="D279" s="598" t="s">
        <v>249</v>
      </c>
      <c r="E279" s="598"/>
      <c r="F279" s="598" t="s">
        <v>254</v>
      </c>
      <c r="G279" s="598"/>
      <c r="H279" s="598" t="s">
        <v>250</v>
      </c>
      <c r="I279" s="598"/>
      <c r="J279" s="662" t="s">
        <v>191</v>
      </c>
      <c r="K279" s="663"/>
      <c r="L279" s="663"/>
      <c r="M279" s="663"/>
      <c r="N279" s="664"/>
    </row>
    <row r="280" spans="1:14" s="240" customFormat="1" ht="35.1" customHeight="1" thickTop="1" thickBot="1" x14ac:dyDescent="0.25">
      <c r="A280" s="211"/>
      <c r="B280" s="599"/>
      <c r="C280" s="599"/>
      <c r="D280" s="724" t="e">
        <f>IF(#REF!&lt;&gt;"",#REF!,"")</f>
        <v>#REF!</v>
      </c>
      <c r="E280" s="725"/>
      <c r="F280" s="724"/>
      <c r="G280" s="725"/>
      <c r="H280" s="668"/>
      <c r="I280" s="726"/>
      <c r="J280" s="642"/>
      <c r="K280" s="643"/>
      <c r="L280" s="643"/>
      <c r="M280" s="643"/>
      <c r="N280" s="644"/>
    </row>
    <row r="281" spans="1:14" s="240" customFormat="1" ht="35.1" customHeight="1" thickTop="1" thickBot="1" x14ac:dyDescent="0.25">
      <c r="A281" s="211"/>
      <c r="B281" s="599"/>
      <c r="C281" s="600"/>
      <c r="D281" s="724"/>
      <c r="E281" s="725"/>
      <c r="F281" s="724"/>
      <c r="G281" s="725"/>
      <c r="H281" s="668"/>
      <c r="I281" s="726"/>
      <c r="J281" s="642"/>
      <c r="K281" s="643"/>
      <c r="L281" s="643"/>
      <c r="M281" s="643"/>
      <c r="N281" s="644"/>
    </row>
    <row r="282" spans="1:14" s="240" customFormat="1" ht="35.1" customHeight="1" thickTop="1" thickBot="1" x14ac:dyDescent="0.25">
      <c r="A282" s="211"/>
      <c r="B282" s="599"/>
      <c r="C282" s="600"/>
      <c r="D282" s="724"/>
      <c r="E282" s="725"/>
      <c r="F282" s="724"/>
      <c r="G282" s="725"/>
      <c r="H282" s="668"/>
      <c r="I282" s="726"/>
      <c r="J282" s="642"/>
      <c r="K282" s="643"/>
      <c r="L282" s="643"/>
      <c r="M282" s="643"/>
      <c r="N282" s="644"/>
    </row>
    <row r="283" spans="1:14" s="234" customFormat="1" ht="9" customHeight="1" thickTop="1" x14ac:dyDescent="0.2">
      <c r="A283" s="211"/>
      <c r="B283" s="235"/>
      <c r="C283" s="338"/>
      <c r="D283" s="232"/>
      <c r="E283" s="232"/>
      <c r="F283" s="232"/>
      <c r="G283" s="232"/>
      <c r="H283" s="232"/>
      <c r="I283" s="232"/>
      <c r="J283" s="232"/>
      <c r="K283" s="232"/>
      <c r="L283" s="255"/>
      <c r="M283" s="211"/>
      <c r="N283" s="211"/>
    </row>
    <row r="284" spans="1:14" s="240" customFormat="1" ht="9.9499999999999993" customHeight="1" x14ac:dyDescent="0.2">
      <c r="A284" s="339" t="s">
        <v>247</v>
      </c>
      <c r="B284" s="253"/>
      <c r="C284" s="253"/>
      <c r="D284" s="254"/>
      <c r="E284" s="254"/>
      <c r="F284" s="254"/>
      <c r="G284" s="254"/>
      <c r="H284" s="254"/>
      <c r="I284" s="254"/>
      <c r="J284" s="255"/>
      <c r="K284" s="255"/>
      <c r="L284" s="255"/>
      <c r="M284" s="211"/>
      <c r="N284" s="211"/>
    </row>
    <row r="285" spans="1:14" s="240" customFormat="1" ht="9.9499999999999993" customHeight="1" x14ac:dyDescent="0.2">
      <c r="A285" s="211"/>
      <c r="B285" s="253"/>
      <c r="C285" s="253"/>
      <c r="D285" s="254"/>
      <c r="E285" s="254"/>
      <c r="F285" s="254"/>
      <c r="G285" s="254"/>
      <c r="H285" s="254"/>
      <c r="I285" s="254"/>
      <c r="J285" s="255"/>
      <c r="K285" s="255"/>
      <c r="L285" s="255"/>
      <c r="M285" s="211"/>
      <c r="N285" s="211"/>
    </row>
    <row r="286" spans="1:14" s="240" customFormat="1" ht="9.9499999999999993" customHeight="1" x14ac:dyDescent="0.2">
      <c r="A286" s="211"/>
      <c r="B286" s="253"/>
      <c r="C286" s="253"/>
      <c r="D286" s="254"/>
      <c r="E286" s="254"/>
      <c r="F286" s="254"/>
      <c r="G286" s="254"/>
      <c r="H286" s="254"/>
      <c r="I286" s="254"/>
      <c r="J286" s="255"/>
      <c r="K286" s="255"/>
      <c r="L286" s="255"/>
      <c r="M286" s="211"/>
      <c r="N286" s="211"/>
    </row>
    <row r="287" spans="1:14" s="241" customFormat="1" ht="20.100000000000001" customHeight="1" x14ac:dyDescent="0.25">
      <c r="A287" s="215" t="s">
        <v>273</v>
      </c>
      <c r="B287" s="232"/>
      <c r="C287" s="232"/>
      <c r="D287" s="235"/>
      <c r="E287" s="335" t="e">
        <f>IF(#REF!&gt;0,#REF!,"")</f>
        <v>#REF!</v>
      </c>
      <c r="F287" s="323"/>
      <c r="G287" s="235"/>
      <c r="H287" s="335"/>
      <c r="I287" s="235"/>
      <c r="J287" s="336"/>
      <c r="K287" s="168"/>
      <c r="L287" s="232"/>
      <c r="M287" s="232"/>
      <c r="N287" s="232"/>
    </row>
    <row r="288" spans="1:14" s="241" customFormat="1" ht="20.100000000000001" customHeight="1" x14ac:dyDescent="0.25">
      <c r="A288" s="215"/>
      <c r="B288" s="232"/>
      <c r="C288" s="232"/>
      <c r="D288" s="232"/>
      <c r="E288" s="168"/>
      <c r="F288" s="232"/>
      <c r="G288" s="215"/>
      <c r="H288" s="232"/>
      <c r="I288" s="232"/>
      <c r="J288" s="336"/>
      <c r="K288" s="168"/>
      <c r="L288" s="232"/>
      <c r="M288" s="232"/>
      <c r="N288" s="232"/>
    </row>
    <row r="289" spans="1:15" s="241" customFormat="1" ht="20.100000000000001" customHeight="1" thickBot="1" x14ac:dyDescent="0.3">
      <c r="A289" s="215"/>
      <c r="B289" s="235"/>
      <c r="C289" s="245">
        <v>2023</v>
      </c>
      <c r="D289" s="245">
        <v>2024</v>
      </c>
      <c r="E289" s="245">
        <v>2025</v>
      </c>
      <c r="F289" s="250"/>
      <c r="G289" s="250"/>
      <c r="H289" s="232"/>
      <c r="I289" s="232"/>
      <c r="J289" s="336"/>
      <c r="K289" s="168"/>
      <c r="L289" s="232"/>
      <c r="M289" s="232"/>
      <c r="N289" s="232"/>
    </row>
    <row r="290" spans="1:15" s="241" customFormat="1" ht="20.100000000000001" customHeight="1" thickTop="1" thickBot="1" x14ac:dyDescent="0.3">
      <c r="A290" s="215"/>
      <c r="B290" s="364" t="s">
        <v>198</v>
      </c>
      <c r="C290" s="179" t="e">
        <f>IF(#REF!&gt;0,#REF!,"")</f>
        <v>#REF!</v>
      </c>
      <c r="D290" s="179" t="e">
        <f>IF(#REF!&gt;0,#REF!,"")</f>
        <v>#REF!</v>
      </c>
      <c r="E290" s="180" t="e">
        <f>IF(#REF!&gt;0,#REF!,"")</f>
        <v>#REF!</v>
      </c>
      <c r="F290" s="168" t="e">
        <f>SUM(C290:E290)</f>
        <v>#REF!</v>
      </c>
      <c r="G290" s="171"/>
      <c r="H290" s="171"/>
      <c r="I290" s="232"/>
      <c r="J290" s="336"/>
      <c r="K290" s="168"/>
      <c r="L290" s="232"/>
      <c r="M290" s="232"/>
      <c r="N290" s="232"/>
    </row>
    <row r="291" spans="1:15" s="241" customFormat="1" ht="20.100000000000001" customHeight="1" thickTop="1" thickBot="1" x14ac:dyDescent="0.3">
      <c r="A291" s="215"/>
      <c r="B291" s="364" t="s">
        <v>667</v>
      </c>
      <c r="C291" s="179" t="str">
        <f>IF('Fiche 6-1_2023'!J241&gt;0,'Fiche 6-1_2023'!J241,"")</f>
        <v/>
      </c>
      <c r="D291" s="374" t="str">
        <f>IF('Fiche 6-1_2024'!D291&lt;&gt;"",'Fiche 6-1_2024'!D291,"")</f>
        <v/>
      </c>
      <c r="E291" s="181"/>
      <c r="F291" s="168">
        <f>SUM(C291:E291)</f>
        <v>0</v>
      </c>
      <c r="G291" s="171"/>
      <c r="H291" s="171"/>
      <c r="I291" s="232"/>
      <c r="J291" s="336"/>
      <c r="K291" s="168"/>
      <c r="L291" s="232"/>
      <c r="M291" s="232"/>
      <c r="N291" s="232"/>
    </row>
    <row r="292" spans="1:15" s="241" customFormat="1" ht="20.100000000000001" customHeight="1" thickTop="1" x14ac:dyDescent="0.25">
      <c r="A292" s="215"/>
      <c r="B292" s="232"/>
      <c r="C292" s="232"/>
      <c r="D292" s="232"/>
      <c r="E292" s="232"/>
      <c r="F292" s="232"/>
      <c r="G292" s="215"/>
      <c r="H292" s="232"/>
      <c r="I292" s="232"/>
      <c r="J292" s="336"/>
      <c r="K292" s="168"/>
      <c r="L292" s="232"/>
      <c r="M292" s="232"/>
      <c r="N292" s="232"/>
    </row>
    <row r="293" spans="1:15" ht="9.9499999999999993" customHeight="1" thickBot="1" x14ac:dyDescent="0.25"/>
    <row r="294" spans="1:15" s="240" customFormat="1" ht="20.100000000000001" hidden="1" customHeight="1" x14ac:dyDescent="0.2">
      <c r="A294" s="224" t="s">
        <v>231</v>
      </c>
      <c r="B294" s="211"/>
      <c r="C294" s="211"/>
      <c r="D294" s="211"/>
      <c r="E294" s="211"/>
      <c r="F294" s="211"/>
      <c r="G294" s="211"/>
      <c r="H294" s="211"/>
      <c r="I294" s="211"/>
      <c r="J294" s="211"/>
      <c r="K294" s="211"/>
      <c r="L294" s="211"/>
      <c r="M294" s="211"/>
      <c r="N294" s="211"/>
    </row>
    <row r="295" spans="1:15" s="240" customFormat="1" ht="20.100000000000001" hidden="1" customHeight="1" thickBot="1" x14ac:dyDescent="0.25">
      <c r="A295" s="340"/>
      <c r="B295" s="688"/>
      <c r="C295" s="602"/>
      <c r="D295" s="602"/>
      <c r="E295" s="602"/>
      <c r="F295" s="602"/>
      <c r="G295" s="602"/>
      <c r="H295" s="602"/>
      <c r="I295" s="602"/>
      <c r="J295" s="603"/>
      <c r="K295" s="211"/>
      <c r="L295" s="211"/>
      <c r="M295" s="211"/>
      <c r="N295" s="211"/>
    </row>
    <row r="296" spans="1:15" s="240" customFormat="1" ht="20.100000000000001" hidden="1" customHeight="1" thickTop="1" thickBot="1" x14ac:dyDescent="0.25">
      <c r="A296" s="211"/>
      <c r="B296" s="211"/>
      <c r="C296" s="211"/>
      <c r="D296" s="211"/>
      <c r="E296" s="211"/>
      <c r="F296" s="211"/>
      <c r="G296" s="211"/>
      <c r="H296" s="211"/>
      <c r="I296" s="211"/>
      <c r="J296" s="211"/>
      <c r="K296" s="211"/>
      <c r="L296" s="211"/>
      <c r="M296" s="211"/>
      <c r="N296" s="211"/>
    </row>
    <row r="297" spans="1:15" s="240" customFormat="1" ht="35.1" customHeight="1" thickTop="1" x14ac:dyDescent="0.2">
      <c r="A297" s="215" t="s">
        <v>274</v>
      </c>
      <c r="B297" s="215"/>
      <c r="C297" s="215"/>
      <c r="D297" s="211"/>
      <c r="E297" s="689"/>
      <c r="F297" s="690"/>
      <c r="G297" s="690"/>
      <c r="H297" s="690"/>
      <c r="I297" s="690"/>
      <c r="J297" s="690"/>
      <c r="K297" s="690"/>
      <c r="L297" s="690"/>
      <c r="M297" s="690"/>
      <c r="N297" s="691"/>
    </row>
    <row r="298" spans="1:15" s="240" customFormat="1" ht="35.1" customHeight="1" x14ac:dyDescent="0.2">
      <c r="A298" s="211"/>
      <c r="B298" s="211"/>
      <c r="C298" s="211"/>
      <c r="D298" s="211"/>
      <c r="E298" s="692"/>
      <c r="F298" s="693"/>
      <c r="G298" s="693"/>
      <c r="H298" s="693"/>
      <c r="I298" s="693"/>
      <c r="J298" s="693"/>
      <c r="K298" s="693"/>
      <c r="L298" s="693"/>
      <c r="M298" s="693"/>
      <c r="N298" s="694"/>
    </row>
    <row r="299" spans="1:15" s="240" customFormat="1" ht="35.1" customHeight="1" thickBot="1" x14ac:dyDescent="0.25">
      <c r="A299" s="211"/>
      <c r="B299" s="211"/>
      <c r="C299" s="211"/>
      <c r="D299" s="211"/>
      <c r="E299" s="695"/>
      <c r="F299" s="696"/>
      <c r="G299" s="696"/>
      <c r="H299" s="696"/>
      <c r="I299" s="696"/>
      <c r="J299" s="696"/>
      <c r="K299" s="696"/>
      <c r="L299" s="696"/>
      <c r="M299" s="696"/>
      <c r="N299" s="697"/>
    </row>
    <row r="300" spans="1:15" s="341" customFormat="1" ht="14.25" customHeight="1" x14ac:dyDescent="0.2">
      <c r="A300" s="367"/>
      <c r="B300" s="253"/>
      <c r="C300" s="253"/>
      <c r="D300" s="254"/>
      <c r="E300" s="254"/>
      <c r="F300" s="254"/>
      <c r="G300" s="254"/>
      <c r="H300" s="254"/>
      <c r="I300" s="254"/>
      <c r="J300" s="255"/>
      <c r="K300" s="255"/>
      <c r="L300" s="255"/>
      <c r="M300" s="234"/>
      <c r="N300" s="234"/>
      <c r="O300" s="234"/>
    </row>
    <row r="301" spans="1:15" s="341" customFormat="1" ht="14.25" customHeight="1" x14ac:dyDescent="0.2">
      <c r="A301" s="324"/>
      <c r="B301" s="232"/>
      <c r="C301" s="232"/>
      <c r="D301" s="232"/>
      <c r="E301" s="168"/>
      <c r="F301" s="232"/>
      <c r="G301" s="324"/>
      <c r="H301" s="232"/>
      <c r="I301" s="232"/>
      <c r="J301" s="368"/>
      <c r="K301" s="168"/>
      <c r="L301" s="232"/>
      <c r="M301" s="232"/>
      <c r="N301" s="232"/>
      <c r="O301" s="234"/>
    </row>
    <row r="302" spans="1:15" ht="14.25" x14ac:dyDescent="0.2">
      <c r="A302" s="242"/>
      <c r="B302" s="242"/>
      <c r="C302" s="242"/>
      <c r="D302" s="242"/>
      <c r="E302" s="242"/>
      <c r="F302" s="242"/>
      <c r="G302" s="242"/>
      <c r="H302" s="242"/>
      <c r="I302" s="242"/>
      <c r="J302" s="242"/>
      <c r="K302" s="242"/>
      <c r="L302" s="242"/>
      <c r="M302" s="242"/>
      <c r="N302" s="242"/>
      <c r="O302" s="218"/>
    </row>
    <row r="303" spans="1:15" ht="14.25" x14ac:dyDescent="0.2">
      <c r="A303" s="243" t="s">
        <v>151</v>
      </c>
      <c r="B303" s="242"/>
      <c r="C303" s="242"/>
      <c r="D303" s="585" t="e">
        <f>+IF(#REF!&lt;&gt;"",#REF!,"")</f>
        <v>#REF!</v>
      </c>
      <c r="E303" s="586"/>
      <c r="F303" s="586"/>
      <c r="G303" s="586"/>
      <c r="H303" s="586"/>
      <c r="I303" s="586"/>
      <c r="J303" s="586"/>
      <c r="K303" s="586"/>
      <c r="L303" s="586"/>
      <c r="M303" s="587"/>
      <c r="N303" s="242"/>
      <c r="O303" s="218"/>
    </row>
    <row r="304" spans="1:15" ht="14.25" x14ac:dyDescent="0.2">
      <c r="A304" s="242"/>
      <c r="B304" s="242"/>
      <c r="C304" s="242"/>
      <c r="D304" s="242"/>
      <c r="E304" s="242"/>
      <c r="F304" s="242"/>
      <c r="G304" s="242"/>
      <c r="H304" s="242"/>
      <c r="I304" s="242"/>
      <c r="J304" s="242"/>
      <c r="K304" s="242"/>
      <c r="L304" s="242"/>
      <c r="M304" s="242"/>
      <c r="N304" s="242"/>
      <c r="O304" s="218"/>
    </row>
    <row r="305" spans="1:15" ht="14.25" x14ac:dyDescent="0.2">
      <c r="A305" s="218"/>
      <c r="B305" s="218"/>
      <c r="C305" s="218"/>
      <c r="D305" s="218"/>
      <c r="E305" s="218"/>
      <c r="F305" s="218"/>
      <c r="G305" s="218"/>
      <c r="H305" s="218"/>
      <c r="I305" s="218"/>
      <c r="J305" s="218"/>
      <c r="K305" s="218"/>
      <c r="L305" s="218"/>
      <c r="M305" s="218"/>
      <c r="N305" s="218"/>
      <c r="O305" s="218"/>
    </row>
    <row r="306" spans="1:15" s="343" customFormat="1" ht="50.1" customHeight="1" x14ac:dyDescent="0.25">
      <c r="A306" s="215" t="s">
        <v>13</v>
      </c>
      <c r="B306" s="588" t="e">
        <f>IF(#REF!&lt;&gt;"",#REF!,"")</f>
        <v>#REF!</v>
      </c>
      <c r="C306" s="588"/>
      <c r="D306" s="588"/>
      <c r="E306" s="588"/>
      <c r="F306" s="588"/>
      <c r="G306" s="588"/>
      <c r="H306" s="588"/>
      <c r="I306" s="588"/>
      <c r="J306" s="588"/>
      <c r="K306" s="588"/>
      <c r="L306" s="588"/>
      <c r="M306" s="588"/>
      <c r="N306" s="588"/>
      <c r="O306" s="342"/>
    </row>
    <row r="307" spans="1:15" ht="9.9499999999999993" customHeight="1" x14ac:dyDescent="0.2">
      <c r="A307" s="215"/>
      <c r="B307" s="216"/>
      <c r="C307" s="216"/>
      <c r="D307" s="216"/>
      <c r="E307" s="216"/>
      <c r="F307" s="216"/>
      <c r="G307" s="216"/>
      <c r="H307" s="216"/>
      <c r="I307" s="216"/>
      <c r="J307" s="216"/>
      <c r="K307" s="216"/>
      <c r="L307" s="216"/>
      <c r="M307" s="216"/>
      <c r="N307" s="216"/>
    </row>
    <row r="308" spans="1:15" x14ac:dyDescent="0.2">
      <c r="A308" s="225"/>
      <c r="B308" s="244"/>
      <c r="C308" s="216"/>
    </row>
    <row r="309" spans="1:15" ht="30" customHeight="1" thickBot="1" x14ac:dyDescent="0.25">
      <c r="E309" s="245">
        <v>2023</v>
      </c>
      <c r="F309" s="245">
        <v>2024</v>
      </c>
      <c r="G309" s="245">
        <v>2025</v>
      </c>
      <c r="H309" s="250"/>
      <c r="I309" s="250"/>
      <c r="J309" s="234"/>
    </row>
    <row r="310" spans="1:15" ht="20.100000000000001" customHeight="1" thickTop="1" thickBot="1" x14ac:dyDescent="0.25">
      <c r="B310" s="728" t="s">
        <v>45</v>
      </c>
      <c r="C310" s="728"/>
      <c r="D310" s="728"/>
      <c r="E310" s="182" t="e">
        <f>IF(#REF!&gt;0,#REF!,"")</f>
        <v>#REF!</v>
      </c>
      <c r="F310" s="182" t="e">
        <f>IF(#REF!&gt;0,#REF!,"")</f>
        <v>#REF!</v>
      </c>
      <c r="G310" s="183" t="e">
        <f>IF(#REF!&gt;0,#REF!,"")</f>
        <v>#REF!</v>
      </c>
      <c r="H310" s="175" t="e">
        <f>SUM(E310:G310)</f>
        <v>#REF!</v>
      </c>
      <c r="I310" s="170"/>
      <c r="J310" s="323"/>
    </row>
    <row r="311" spans="1:15" ht="20.100000000000001" customHeight="1" thickTop="1" thickBot="1" x14ac:dyDescent="0.25">
      <c r="A311" s="225"/>
      <c r="B311" s="728" t="s">
        <v>665</v>
      </c>
      <c r="C311" s="728"/>
      <c r="D311" s="729"/>
      <c r="E311" s="358" t="str">
        <f>IF('Fiche 6-1_2023'!H257&gt;0,'Fiche 6-1_2023'!H257,"")</f>
        <v/>
      </c>
      <c r="F311" s="378" t="str">
        <f>IF('Fiche 6-1_2024'!F311&lt;&gt;"",'Fiche 6-1_2024'!F311,"")</f>
        <v/>
      </c>
      <c r="G311" s="185"/>
      <c r="H311" s="175">
        <f>SUM(E311:G311)</f>
        <v>0</v>
      </c>
      <c r="I311" s="234"/>
      <c r="J311" s="323"/>
    </row>
    <row r="312" spans="1:15" ht="20.100000000000001" customHeight="1" thickTop="1" x14ac:dyDescent="0.2">
      <c r="A312" s="225"/>
      <c r="B312" s="255"/>
      <c r="C312" s="234"/>
      <c r="D312" s="333"/>
      <c r="E312" s="165"/>
      <c r="F312" s="234"/>
      <c r="G312" s="249"/>
    </row>
    <row r="313" spans="1:15" ht="20.100000000000001" customHeight="1" x14ac:dyDescent="0.2">
      <c r="A313" s="225"/>
      <c r="B313" s="255"/>
      <c r="C313" s="234"/>
      <c r="D313" s="333"/>
      <c r="E313" s="165"/>
      <c r="F313" s="234"/>
      <c r="G313" s="249"/>
    </row>
    <row r="314" spans="1:15" ht="20.100000000000001" customHeight="1" thickBot="1" x14ac:dyDescent="0.25">
      <c r="A314" s="324" t="s">
        <v>199</v>
      </c>
      <c r="B314" s="255"/>
      <c r="C314" s="234"/>
      <c r="D314" s="234"/>
      <c r="E314" s="234"/>
      <c r="F314" s="234"/>
    </row>
    <row r="315" spans="1:15" ht="30" customHeight="1" thickTop="1" x14ac:dyDescent="0.2">
      <c r="A315" s="247"/>
      <c r="B315" s="589"/>
      <c r="C315" s="590"/>
      <c r="D315" s="590"/>
      <c r="E315" s="590"/>
      <c r="F315" s="590"/>
      <c r="G315" s="590"/>
      <c r="H315" s="590"/>
      <c r="I315" s="590"/>
      <c r="J315" s="590"/>
      <c r="K315" s="590"/>
      <c r="L315" s="590"/>
      <c r="M315" s="590"/>
      <c r="N315" s="591"/>
    </row>
    <row r="316" spans="1:15" ht="30" customHeight="1" x14ac:dyDescent="0.2">
      <c r="B316" s="592"/>
      <c r="C316" s="593"/>
      <c r="D316" s="593"/>
      <c r="E316" s="593"/>
      <c r="F316" s="593"/>
      <c r="G316" s="593"/>
      <c r="H316" s="593"/>
      <c r="I316" s="593"/>
      <c r="J316" s="593"/>
      <c r="K316" s="593"/>
      <c r="L316" s="593"/>
      <c r="M316" s="593"/>
      <c r="N316" s="594"/>
    </row>
    <row r="317" spans="1:15" ht="30" customHeight="1" thickBot="1" x14ac:dyDescent="0.25">
      <c r="B317" s="595"/>
      <c r="C317" s="596"/>
      <c r="D317" s="596"/>
      <c r="E317" s="596"/>
      <c r="F317" s="596"/>
      <c r="G317" s="596"/>
      <c r="H317" s="596"/>
      <c r="I317" s="596"/>
      <c r="J317" s="596"/>
      <c r="K317" s="596"/>
      <c r="L317" s="596"/>
      <c r="M317" s="596"/>
      <c r="N317" s="597"/>
    </row>
    <row r="318" spans="1:15" ht="9.9499999999999993" customHeight="1" thickTop="1" thickBot="1" x14ac:dyDescent="0.25">
      <c r="B318" s="248"/>
      <c r="C318" s="248"/>
      <c r="D318" s="248"/>
      <c r="E318" s="248"/>
      <c r="F318" s="248"/>
      <c r="G318" s="248"/>
      <c r="H318" s="248"/>
      <c r="I318" s="248"/>
      <c r="J318" s="248"/>
      <c r="K318" s="248"/>
      <c r="L318" s="248"/>
      <c r="M318" s="248"/>
      <c r="N318" s="248"/>
    </row>
    <row r="319" spans="1:15" ht="20.100000000000001" customHeight="1" thickTop="1" thickBot="1" x14ac:dyDescent="0.25">
      <c r="A319" s="215" t="s">
        <v>14</v>
      </c>
      <c r="D319" s="334" t="e">
        <f>IF(#REF!&lt;&gt;"",#REF!,"")</f>
        <v>#REF!</v>
      </c>
      <c r="G319" s="215" t="s">
        <v>15</v>
      </c>
      <c r="I319" s="21"/>
    </row>
    <row r="320" spans="1:15" ht="9.9499999999999993" customHeight="1" thickTop="1" x14ac:dyDescent="0.2"/>
    <row r="321" spans="1:14" ht="13.5" thickBot="1" x14ac:dyDescent="0.25">
      <c r="A321" s="225" t="s">
        <v>16</v>
      </c>
    </row>
    <row r="322" spans="1:14" ht="35.1" customHeight="1" thickTop="1" x14ac:dyDescent="0.2">
      <c r="B322" s="589"/>
      <c r="C322" s="590"/>
      <c r="D322" s="590"/>
      <c r="E322" s="590"/>
      <c r="F322" s="590"/>
      <c r="G322" s="590"/>
      <c r="H322" s="590"/>
      <c r="I322" s="590"/>
      <c r="J322" s="590"/>
      <c r="K322" s="590"/>
      <c r="L322" s="590"/>
      <c r="M322" s="590"/>
      <c r="N322" s="591"/>
    </row>
    <row r="323" spans="1:14" ht="35.1" customHeight="1" x14ac:dyDescent="0.2">
      <c r="B323" s="592"/>
      <c r="C323" s="593"/>
      <c r="D323" s="593"/>
      <c r="E323" s="593"/>
      <c r="F323" s="593"/>
      <c r="G323" s="593"/>
      <c r="H323" s="593"/>
      <c r="I323" s="593"/>
      <c r="J323" s="593"/>
      <c r="K323" s="593"/>
      <c r="L323" s="593"/>
      <c r="M323" s="593"/>
      <c r="N323" s="594"/>
    </row>
    <row r="324" spans="1:14" s="219" customFormat="1" ht="35.1" customHeight="1" thickBot="1" x14ac:dyDescent="0.3">
      <c r="B324" s="595"/>
      <c r="C324" s="596"/>
      <c r="D324" s="596"/>
      <c r="E324" s="596"/>
      <c r="F324" s="596"/>
      <c r="G324" s="596"/>
      <c r="H324" s="596"/>
      <c r="I324" s="596"/>
      <c r="J324" s="596"/>
      <c r="K324" s="596"/>
      <c r="L324" s="596"/>
      <c r="M324" s="596"/>
      <c r="N324" s="597"/>
    </row>
    <row r="325" spans="1:14" s="241" customFormat="1" ht="9.9499999999999993" customHeight="1" thickTop="1" x14ac:dyDescent="0.25">
      <c r="B325" s="235"/>
      <c r="C325" s="235"/>
      <c r="D325" s="235"/>
      <c r="E325" s="235"/>
      <c r="F325" s="235"/>
      <c r="G325" s="235"/>
      <c r="H325" s="235"/>
      <c r="I325" s="235"/>
      <c r="J325" s="235"/>
      <c r="K325" s="235"/>
      <c r="L325" s="235"/>
      <c r="M325" s="235"/>
      <c r="N325" s="235"/>
    </row>
    <row r="326" spans="1:14" s="241" customFormat="1" ht="20.100000000000001" customHeight="1" thickBot="1" x14ac:dyDescent="0.3">
      <c r="A326" s="224" t="s">
        <v>239</v>
      </c>
      <c r="B326" s="235"/>
      <c r="C326" s="235"/>
      <c r="D326" s="235"/>
      <c r="E326" s="235"/>
      <c r="F326" s="235"/>
      <c r="G326" s="235"/>
      <c r="H326" s="235"/>
      <c r="I326" s="235"/>
      <c r="J326" s="235"/>
      <c r="K326" s="235"/>
      <c r="L326" s="235"/>
      <c r="M326" s="235"/>
      <c r="N326" s="235"/>
    </row>
    <row r="327" spans="1:14" s="241" customFormat="1" ht="35.1" customHeight="1" thickTop="1" x14ac:dyDescent="0.25">
      <c r="B327" s="589"/>
      <c r="C327" s="590"/>
      <c r="D327" s="590"/>
      <c r="E327" s="590"/>
      <c r="F327" s="590"/>
      <c r="G327" s="590"/>
      <c r="H327" s="590"/>
      <c r="I327" s="590"/>
      <c r="J327" s="590"/>
      <c r="K327" s="590"/>
      <c r="L327" s="590"/>
      <c r="M327" s="590"/>
      <c r="N327" s="591"/>
    </row>
    <row r="328" spans="1:14" s="241" customFormat="1" ht="35.1" customHeight="1" x14ac:dyDescent="0.25">
      <c r="B328" s="592"/>
      <c r="C328" s="593"/>
      <c r="D328" s="593"/>
      <c r="E328" s="593"/>
      <c r="F328" s="593"/>
      <c r="G328" s="593"/>
      <c r="H328" s="593"/>
      <c r="I328" s="593"/>
      <c r="J328" s="593"/>
      <c r="K328" s="593"/>
      <c r="L328" s="593"/>
      <c r="M328" s="593"/>
      <c r="N328" s="594"/>
    </row>
    <row r="329" spans="1:14" s="241" customFormat="1" ht="35.1" customHeight="1" thickBot="1" x14ac:dyDescent="0.3">
      <c r="B329" s="595"/>
      <c r="C329" s="596"/>
      <c r="D329" s="596"/>
      <c r="E329" s="596"/>
      <c r="F329" s="596"/>
      <c r="G329" s="596"/>
      <c r="H329" s="596"/>
      <c r="I329" s="596"/>
      <c r="J329" s="596"/>
      <c r="K329" s="596"/>
      <c r="L329" s="596"/>
      <c r="M329" s="596"/>
      <c r="N329" s="597"/>
    </row>
    <row r="330" spans="1:14" s="241" customFormat="1" ht="9.9499999999999993" customHeight="1" thickTop="1" x14ac:dyDescent="0.25">
      <c r="B330" s="235"/>
      <c r="C330" s="235"/>
      <c r="D330" s="235"/>
      <c r="E330" s="235"/>
      <c r="F330" s="235"/>
      <c r="G330" s="235"/>
      <c r="H330" s="235"/>
      <c r="I330" s="235"/>
      <c r="J330" s="235"/>
      <c r="K330" s="235"/>
      <c r="L330" s="235"/>
      <c r="M330" s="235"/>
      <c r="N330" s="235"/>
    </row>
    <row r="331" spans="1:14" s="241" customFormat="1" ht="9.9499999999999993" customHeight="1" x14ac:dyDescent="0.25">
      <c r="B331" s="235"/>
      <c r="C331" s="235"/>
      <c r="D331" s="235"/>
      <c r="E331" s="235"/>
      <c r="F331" s="235"/>
      <c r="G331" s="235"/>
      <c r="H331" s="235"/>
      <c r="I331" s="235"/>
      <c r="J331" s="235"/>
      <c r="K331" s="235"/>
      <c r="L331" s="235"/>
      <c r="M331" s="235"/>
      <c r="N331" s="235"/>
    </row>
    <row r="332" spans="1:14" s="241" customFormat="1" ht="20.100000000000001" customHeight="1" x14ac:dyDescent="0.25">
      <c r="A332" s="224" t="s">
        <v>200</v>
      </c>
      <c r="B332" s="235"/>
      <c r="C332" s="235"/>
      <c r="D332" s="235"/>
      <c r="E332" s="335"/>
      <c r="F332" s="323"/>
      <c r="G332" s="235"/>
      <c r="H332" s="335"/>
      <c r="I332" s="235"/>
      <c r="J332" s="336"/>
      <c r="K332" s="246"/>
      <c r="L332" s="727"/>
      <c r="M332" s="727"/>
      <c r="N332" s="246"/>
    </row>
    <row r="333" spans="1:14" s="241" customFormat="1" ht="9.75" customHeight="1" x14ac:dyDescent="0.25">
      <c r="B333" s="235"/>
      <c r="C333" s="235"/>
      <c r="D333" s="235"/>
      <c r="E333" s="235"/>
      <c r="F333" s="235"/>
      <c r="G333" s="235"/>
      <c r="H333" s="235"/>
      <c r="I333" s="235"/>
      <c r="J333" s="235"/>
      <c r="K333" s="235"/>
      <c r="L333" s="235"/>
      <c r="M333" s="235"/>
      <c r="N333" s="235"/>
    </row>
    <row r="334" spans="1:14" s="241" customFormat="1" ht="20.100000000000001" customHeight="1" thickBot="1" x14ac:dyDescent="0.3">
      <c r="B334" s="235"/>
      <c r="C334" s="245">
        <v>2023</v>
      </c>
      <c r="D334" s="245">
        <v>2024</v>
      </c>
      <c r="E334" s="245">
        <v>2025</v>
      </c>
      <c r="F334" s="250"/>
      <c r="G334" s="250"/>
      <c r="H334" s="235"/>
      <c r="I334" s="235"/>
      <c r="J334" s="235"/>
      <c r="K334" s="235"/>
      <c r="L334" s="235"/>
      <c r="M334" s="235"/>
      <c r="N334" s="235"/>
    </row>
    <row r="335" spans="1:14" s="241" customFormat="1" ht="20.100000000000001" customHeight="1" thickTop="1" thickBot="1" x14ac:dyDescent="0.3">
      <c r="B335" s="360" t="s">
        <v>198</v>
      </c>
      <c r="C335" s="182" t="e">
        <f>IF(#REF!&gt;0,#REF!,"")</f>
        <v>#REF!</v>
      </c>
      <c r="D335" s="182" t="e">
        <f>IF(#REF!&gt;0,#REF!,"")</f>
        <v>#REF!</v>
      </c>
      <c r="E335" s="183" t="e">
        <f>IF(#REF!&gt;0,#REF!,"")</f>
        <v>#REF!</v>
      </c>
      <c r="F335" s="175" t="e">
        <f>SUM(C335:E335)</f>
        <v>#REF!</v>
      </c>
      <c r="G335" s="171"/>
      <c r="H335" s="369"/>
      <c r="I335" s="235"/>
      <c r="J335" s="235"/>
      <c r="K335" s="235"/>
      <c r="L335" s="235"/>
      <c r="M335" s="235"/>
      <c r="N335" s="235"/>
    </row>
    <row r="336" spans="1:14" s="241" customFormat="1" ht="20.100000000000001" customHeight="1" thickTop="1" thickBot="1" x14ac:dyDescent="0.3">
      <c r="B336" s="360" t="s">
        <v>667</v>
      </c>
      <c r="C336" s="182" t="str">
        <f>IF('Fiche 6-1_2023'!I276&gt;0,'Fiche 6-1_2023'!I276,"")</f>
        <v/>
      </c>
      <c r="D336" s="373" t="str">
        <f>IF('Fiche 6-1_2024'!D336&lt;&gt;"",'Fiche 6-1_2024'!D336,"")</f>
        <v/>
      </c>
      <c r="E336" s="198"/>
      <c r="F336" s="175">
        <f t="shared" ref="F336:F338" si="3">SUM(C336:E336)</f>
        <v>0</v>
      </c>
      <c r="G336" s="171"/>
      <c r="H336" s="369"/>
      <c r="I336" s="235"/>
      <c r="J336" s="235"/>
      <c r="K336" s="235"/>
      <c r="L336" s="235"/>
      <c r="M336" s="235"/>
      <c r="N336" s="235"/>
    </row>
    <row r="337" spans="1:14" s="241" customFormat="1" ht="20.100000000000001" customHeight="1" thickTop="1" thickBot="1" x14ac:dyDescent="0.3">
      <c r="B337" s="362" t="s">
        <v>265</v>
      </c>
      <c r="C337" s="182" t="str">
        <f>IF('Fiche 6-1_2023'!K276&gt;0,'Fiche 6-1_2023'!K276,"")</f>
        <v/>
      </c>
      <c r="D337" s="373" t="str">
        <f>IF('Fiche 6-1_2024'!D337&lt;&gt;"",'Fiche 6-1_2024'!D337,"")</f>
        <v/>
      </c>
      <c r="E337" s="199"/>
      <c r="F337" s="175">
        <f t="shared" si="3"/>
        <v>0</v>
      </c>
      <c r="G337" s="171"/>
      <c r="H337" s="369"/>
      <c r="I337" s="235"/>
      <c r="J337" s="235"/>
      <c r="K337" s="235"/>
      <c r="L337" s="235"/>
      <c r="M337" s="235"/>
      <c r="N337" s="235"/>
    </row>
    <row r="338" spans="1:14" s="241" customFormat="1" ht="37.5" customHeight="1" thickTop="1" thickBot="1" x14ac:dyDescent="0.3">
      <c r="B338" s="363" t="s">
        <v>266</v>
      </c>
      <c r="C338" s="182" t="str">
        <f>IF('Fiche 6-1_2023'!N276&gt;0,'Fiche 6-1_2023'!N276,"")</f>
        <v/>
      </c>
      <c r="D338" s="373" t="str">
        <f>IF('Fiche 6-1_2024'!D338&lt;&gt;"",'Fiche 6-1_2024'!D338,"")</f>
        <v/>
      </c>
      <c r="E338" s="199"/>
      <c r="F338" s="175">
        <f t="shared" si="3"/>
        <v>0</v>
      </c>
      <c r="G338" s="171"/>
      <c r="H338" s="369"/>
      <c r="I338" s="235"/>
      <c r="J338" s="235"/>
      <c r="K338" s="235"/>
      <c r="L338" s="235"/>
      <c r="M338" s="235"/>
      <c r="N338" s="235"/>
    </row>
    <row r="339" spans="1:14" s="241" customFormat="1" ht="9.9499999999999993" customHeight="1" thickTop="1" x14ac:dyDescent="0.25">
      <c r="B339" s="235"/>
      <c r="C339" s="235"/>
      <c r="D339" s="235"/>
      <c r="E339" s="235"/>
      <c r="F339" s="235"/>
      <c r="G339" s="235"/>
      <c r="H339" s="235"/>
      <c r="I339" s="235"/>
      <c r="J339" s="235"/>
      <c r="K339" s="235"/>
      <c r="L339" s="235"/>
      <c r="M339" s="235"/>
      <c r="N339" s="235"/>
    </row>
    <row r="340" spans="1:14" s="241" customFormat="1" ht="9.9499999999999993" customHeight="1" x14ac:dyDescent="0.25">
      <c r="B340" s="235"/>
      <c r="C340" s="235"/>
      <c r="D340" s="235"/>
      <c r="E340" s="235"/>
      <c r="F340" s="235"/>
      <c r="G340" s="235"/>
      <c r="H340" s="235"/>
      <c r="I340" s="235"/>
      <c r="J340" s="235"/>
      <c r="K340" s="235"/>
      <c r="L340" s="235"/>
      <c r="M340" s="235"/>
      <c r="N340" s="235"/>
    </row>
    <row r="341" spans="1:14" s="241" customFormat="1" ht="20.100000000000001" customHeight="1" thickBot="1" x14ac:dyDescent="0.3">
      <c r="A341" s="337" t="s">
        <v>202</v>
      </c>
      <c r="B341" s="251"/>
      <c r="C341" s="251"/>
      <c r="D341" s="251"/>
      <c r="E341" s="251"/>
      <c r="F341" s="251"/>
      <c r="G341" s="251"/>
      <c r="H341" s="251"/>
      <c r="I341" s="251"/>
      <c r="J341" s="251"/>
      <c r="K341" s="235"/>
      <c r="L341" s="235"/>
      <c r="M341" s="235"/>
      <c r="N341" s="235"/>
    </row>
    <row r="342" spans="1:14" s="241" customFormat="1" ht="35.1" customHeight="1" thickTop="1" x14ac:dyDescent="0.25">
      <c r="A342" s="251"/>
      <c r="B342" s="589"/>
      <c r="C342" s="590"/>
      <c r="D342" s="590"/>
      <c r="E342" s="590"/>
      <c r="F342" s="590"/>
      <c r="G342" s="590"/>
      <c r="H342" s="590"/>
      <c r="I342" s="590"/>
      <c r="J342" s="590"/>
      <c r="K342" s="590"/>
      <c r="L342" s="590"/>
      <c r="M342" s="590"/>
      <c r="N342" s="591"/>
    </row>
    <row r="343" spans="1:14" s="241" customFormat="1" ht="35.1" customHeight="1" x14ac:dyDescent="0.25">
      <c r="A343" s="251"/>
      <c r="B343" s="592"/>
      <c r="C343" s="593"/>
      <c r="D343" s="593"/>
      <c r="E343" s="593"/>
      <c r="F343" s="593"/>
      <c r="G343" s="593"/>
      <c r="H343" s="593"/>
      <c r="I343" s="593"/>
      <c r="J343" s="593"/>
      <c r="K343" s="593"/>
      <c r="L343" s="593"/>
      <c r="M343" s="593"/>
      <c r="N343" s="594"/>
    </row>
    <row r="344" spans="1:14" ht="35.1" customHeight="1" thickBot="1" x14ac:dyDescent="0.25">
      <c r="A344" s="251"/>
      <c r="B344" s="595"/>
      <c r="C344" s="596"/>
      <c r="D344" s="596"/>
      <c r="E344" s="596"/>
      <c r="F344" s="596"/>
      <c r="G344" s="596"/>
      <c r="H344" s="596"/>
      <c r="I344" s="596"/>
      <c r="J344" s="596"/>
      <c r="K344" s="596"/>
      <c r="L344" s="596"/>
      <c r="M344" s="596"/>
      <c r="N344" s="597"/>
    </row>
    <row r="345" spans="1:14" s="240" customFormat="1" ht="20.100000000000001" customHeight="1" thickTop="1" x14ac:dyDescent="0.2">
      <c r="A345" s="251"/>
      <c r="B345" s="251"/>
      <c r="C345" s="251"/>
      <c r="D345" s="251"/>
      <c r="E345" s="251"/>
      <c r="F345" s="251"/>
      <c r="G345" s="251"/>
      <c r="H345" s="251"/>
      <c r="I345" s="251"/>
      <c r="J345" s="251"/>
      <c r="K345" s="211"/>
      <c r="L345" s="211"/>
      <c r="M345" s="211"/>
      <c r="N345" s="211"/>
    </row>
    <row r="346" spans="1:14" s="240" customFormat="1" ht="20.100000000000001" customHeight="1" x14ac:dyDescent="0.2">
      <c r="A346" s="224" t="s">
        <v>255</v>
      </c>
      <c r="B346" s="211"/>
      <c r="C346" s="211"/>
      <c r="D346" s="211"/>
      <c r="E346" s="211"/>
      <c r="F346" s="211"/>
      <c r="G346" s="211"/>
      <c r="H346" s="211"/>
      <c r="I346" s="211"/>
      <c r="J346" s="211"/>
      <c r="K346" s="211"/>
      <c r="L346" s="211"/>
      <c r="M346" s="211"/>
      <c r="N346" s="211"/>
    </row>
    <row r="347" spans="1:14" s="240" customFormat="1" ht="9.9499999999999993" customHeight="1" x14ac:dyDescent="0.2">
      <c r="A347" s="211"/>
      <c r="B347" s="211"/>
      <c r="C347" s="211"/>
      <c r="D347" s="211"/>
      <c r="E347" s="211"/>
      <c r="F347" s="211"/>
      <c r="G347" s="211"/>
      <c r="H347" s="211"/>
      <c r="I347" s="211"/>
      <c r="J347" s="211"/>
      <c r="K347" s="211"/>
      <c r="L347" s="211"/>
      <c r="M347" s="211"/>
      <c r="N347" s="211"/>
    </row>
    <row r="348" spans="1:14" s="240" customFormat="1" ht="29.25" customHeight="1" thickBot="1" x14ac:dyDescent="0.25">
      <c r="A348" s="211"/>
      <c r="B348" s="251"/>
      <c r="C348" s="251"/>
      <c r="D348" s="598" t="s">
        <v>249</v>
      </c>
      <c r="E348" s="598"/>
      <c r="F348" s="598" t="s">
        <v>254</v>
      </c>
      <c r="G348" s="598"/>
      <c r="H348" s="598" t="s">
        <v>250</v>
      </c>
      <c r="I348" s="598"/>
      <c r="J348" s="662" t="s">
        <v>191</v>
      </c>
      <c r="K348" s="663"/>
      <c r="L348" s="663"/>
      <c r="M348" s="663"/>
      <c r="N348" s="664"/>
    </row>
    <row r="349" spans="1:14" s="240" customFormat="1" ht="35.1" customHeight="1" thickTop="1" thickBot="1" x14ac:dyDescent="0.25">
      <c r="A349" s="211"/>
      <c r="B349" s="599"/>
      <c r="C349" s="599"/>
      <c r="D349" s="724" t="e">
        <f>IF(#REF!&lt;&gt;"",#REF!,"")</f>
        <v>#REF!</v>
      </c>
      <c r="E349" s="725"/>
      <c r="F349" s="724" t="e">
        <f>IF(#REF!&lt;&gt;"",#REF!,"")</f>
        <v>#REF!</v>
      </c>
      <c r="G349" s="725"/>
      <c r="H349" s="668"/>
      <c r="I349" s="726"/>
      <c r="J349" s="642"/>
      <c r="K349" s="643"/>
      <c r="L349" s="643"/>
      <c r="M349" s="643"/>
      <c r="N349" s="644"/>
    </row>
    <row r="350" spans="1:14" s="240" customFormat="1" ht="35.1" customHeight="1" thickTop="1" thickBot="1" x14ac:dyDescent="0.25">
      <c r="A350" s="211"/>
      <c r="B350" s="599"/>
      <c r="C350" s="600"/>
      <c r="D350" s="724" t="e">
        <f>IF(#REF!&lt;&gt;"",#REF!,"")</f>
        <v>#REF!</v>
      </c>
      <c r="E350" s="725"/>
      <c r="F350" s="724" t="e">
        <f>IF(#REF!&lt;&gt;"",#REF!,"")</f>
        <v>#REF!</v>
      </c>
      <c r="G350" s="725"/>
      <c r="H350" s="668"/>
      <c r="I350" s="726"/>
      <c r="J350" s="642"/>
      <c r="K350" s="643"/>
      <c r="L350" s="643"/>
      <c r="M350" s="643"/>
      <c r="N350" s="644"/>
    </row>
    <row r="351" spans="1:14" s="240" customFormat="1" ht="35.1" customHeight="1" thickTop="1" thickBot="1" x14ac:dyDescent="0.25">
      <c r="A351" s="211"/>
      <c r="B351" s="599"/>
      <c r="C351" s="600"/>
      <c r="D351" s="724" t="e">
        <f>IF(#REF!&lt;&gt;"",#REF!,"")</f>
        <v>#REF!</v>
      </c>
      <c r="E351" s="725"/>
      <c r="F351" s="724" t="e">
        <f>IF(#REF!&lt;&gt;"",#REF!,"")</f>
        <v>#REF!</v>
      </c>
      <c r="G351" s="725"/>
      <c r="H351" s="668"/>
      <c r="I351" s="726"/>
      <c r="J351" s="642"/>
      <c r="K351" s="643"/>
      <c r="L351" s="643"/>
      <c r="M351" s="643"/>
      <c r="N351" s="644"/>
    </row>
    <row r="352" spans="1:14" s="234" customFormat="1" ht="9" customHeight="1" thickTop="1" x14ac:dyDescent="0.2">
      <c r="A352" s="211"/>
      <c r="B352" s="235"/>
      <c r="C352" s="338"/>
      <c r="D352" s="232"/>
      <c r="E352" s="232"/>
      <c r="F352" s="232"/>
      <c r="G352" s="232"/>
      <c r="H352" s="232"/>
      <c r="I352" s="232"/>
      <c r="J352" s="232"/>
      <c r="K352" s="232"/>
      <c r="L352" s="255"/>
      <c r="M352" s="211"/>
      <c r="N352" s="211"/>
    </row>
    <row r="353" spans="1:14" s="240" customFormat="1" ht="9.9499999999999993" customHeight="1" x14ac:dyDescent="0.2">
      <c r="A353" s="339" t="s">
        <v>247</v>
      </c>
      <c r="B353" s="253"/>
      <c r="C353" s="253"/>
      <c r="D353" s="254"/>
      <c r="E353" s="254"/>
      <c r="F353" s="254"/>
      <c r="G353" s="254"/>
      <c r="H353" s="254"/>
      <c r="I353" s="254"/>
      <c r="J353" s="255"/>
      <c r="K353" s="255"/>
      <c r="L353" s="255"/>
      <c r="M353" s="211"/>
      <c r="N353" s="211"/>
    </row>
    <row r="354" spans="1:14" s="240" customFormat="1" ht="9.9499999999999993" customHeight="1" x14ac:dyDescent="0.2">
      <c r="A354" s="211"/>
      <c r="B354" s="253"/>
      <c r="C354" s="253"/>
      <c r="D354" s="254"/>
      <c r="E354" s="254"/>
      <c r="F354" s="254"/>
      <c r="G354" s="254"/>
      <c r="H354" s="254"/>
      <c r="I354" s="254"/>
      <c r="J354" s="255"/>
      <c r="K354" s="255"/>
      <c r="L354" s="255"/>
      <c r="M354" s="211"/>
      <c r="N354" s="211"/>
    </row>
    <row r="355" spans="1:14" s="240" customFormat="1" ht="9.9499999999999993" customHeight="1" x14ac:dyDescent="0.2">
      <c r="A355" s="211"/>
      <c r="B355" s="253"/>
      <c r="C355" s="253"/>
      <c r="D355" s="254"/>
      <c r="E355" s="254"/>
      <c r="F355" s="254"/>
      <c r="G355" s="254"/>
      <c r="H355" s="254"/>
      <c r="I355" s="254"/>
      <c r="J355" s="255"/>
      <c r="K355" s="255"/>
      <c r="L355" s="255"/>
      <c r="M355" s="211"/>
      <c r="N355" s="211"/>
    </row>
    <row r="356" spans="1:14" s="241" customFormat="1" ht="20.100000000000001" customHeight="1" x14ac:dyDescent="0.25">
      <c r="A356" s="215" t="s">
        <v>273</v>
      </c>
      <c r="B356" s="232"/>
      <c r="C356" s="232"/>
      <c r="D356" s="235"/>
      <c r="E356" s="335" t="e">
        <f>IF(#REF!&gt;0,#REF!,"")</f>
        <v>#REF!</v>
      </c>
      <c r="F356" s="323"/>
      <c r="G356" s="235"/>
      <c r="H356" s="335"/>
      <c r="I356" s="235"/>
      <c r="J356" s="336"/>
      <c r="K356" s="168"/>
      <c r="L356" s="232"/>
      <c r="M356" s="232"/>
      <c r="N356" s="232"/>
    </row>
    <row r="357" spans="1:14" s="241" customFormat="1" ht="20.100000000000001" customHeight="1" x14ac:dyDescent="0.25">
      <c r="A357" s="215"/>
      <c r="B357" s="232"/>
      <c r="C357" s="232"/>
      <c r="D357" s="232"/>
      <c r="E357" s="168"/>
      <c r="F357" s="232"/>
      <c r="G357" s="215"/>
      <c r="H357" s="232"/>
      <c r="I357" s="232"/>
      <c r="J357" s="336"/>
      <c r="K357" s="168"/>
      <c r="L357" s="232"/>
      <c r="M357" s="232"/>
      <c r="N357" s="232"/>
    </row>
    <row r="358" spans="1:14" s="241" customFormat="1" ht="20.100000000000001" customHeight="1" thickBot="1" x14ac:dyDescent="0.3">
      <c r="A358" s="215"/>
      <c r="B358" s="235"/>
      <c r="C358" s="245">
        <v>2023</v>
      </c>
      <c r="D358" s="245">
        <v>2024</v>
      </c>
      <c r="E358" s="245">
        <v>2025</v>
      </c>
      <c r="F358" s="250"/>
      <c r="G358" s="250"/>
      <c r="H358" s="232"/>
      <c r="I358" s="232"/>
      <c r="J358" s="336"/>
      <c r="K358" s="168"/>
      <c r="L358" s="232"/>
      <c r="M358" s="232"/>
      <c r="N358" s="232"/>
    </row>
    <row r="359" spans="1:14" s="241" customFormat="1" ht="20.100000000000001" customHeight="1" thickTop="1" thickBot="1" x14ac:dyDescent="0.3">
      <c r="A359" s="215"/>
      <c r="B359" s="364" t="s">
        <v>198</v>
      </c>
      <c r="C359" s="179" t="e">
        <f>IF(#REF!&gt;0,#REF!,"")</f>
        <v>#REF!</v>
      </c>
      <c r="D359" s="179" t="e">
        <f>IF(#REF!&gt;0,#REF!,"")</f>
        <v>#REF!</v>
      </c>
      <c r="E359" s="180" t="e">
        <f>IF(#REF!&gt;0,#REF!,"")</f>
        <v>#REF!</v>
      </c>
      <c r="F359" s="168" t="e">
        <f>SUM(C359:E359)</f>
        <v>#REF!</v>
      </c>
      <c r="G359" s="171"/>
      <c r="H359" s="171"/>
      <c r="I359" s="232"/>
      <c r="J359" s="336"/>
      <c r="K359" s="168"/>
      <c r="L359" s="232"/>
      <c r="M359" s="232"/>
      <c r="N359" s="232"/>
    </row>
    <row r="360" spans="1:14" s="241" customFormat="1" ht="20.100000000000001" customHeight="1" thickTop="1" thickBot="1" x14ac:dyDescent="0.3">
      <c r="A360" s="215"/>
      <c r="B360" s="364" t="s">
        <v>667</v>
      </c>
      <c r="C360" s="179" t="str">
        <f>IF('Fiche 6-1_2023'!J292&gt;0,'Fiche 6-1_2023'!J292,"")</f>
        <v/>
      </c>
      <c r="D360" s="374" t="str">
        <f>IF('Fiche 6-1_2024'!D360&lt;&gt;"",'Fiche 6-1_2024'!D360,"")</f>
        <v/>
      </c>
      <c r="E360" s="181"/>
      <c r="F360" s="168">
        <f>SUM(C360:E360)</f>
        <v>0</v>
      </c>
      <c r="G360" s="171"/>
      <c r="H360" s="171"/>
      <c r="I360" s="232"/>
      <c r="J360" s="336"/>
      <c r="K360" s="168"/>
      <c r="L360" s="232"/>
      <c r="M360" s="232"/>
      <c r="N360" s="232"/>
    </row>
    <row r="361" spans="1:14" s="241" customFormat="1" ht="20.100000000000001" customHeight="1" thickTop="1" x14ac:dyDescent="0.25">
      <c r="A361" s="215"/>
      <c r="B361" s="232"/>
      <c r="C361" s="232"/>
      <c r="D361" s="232"/>
      <c r="E361" s="232"/>
      <c r="F361" s="232"/>
      <c r="G361" s="215"/>
      <c r="H361" s="232"/>
      <c r="I361" s="232"/>
      <c r="J361" s="336"/>
      <c r="K361" s="168"/>
      <c r="L361" s="232"/>
      <c r="M361" s="232"/>
      <c r="N361" s="232"/>
    </row>
    <row r="362" spans="1:14" ht="9.9499999999999993" customHeight="1" thickBot="1" x14ac:dyDescent="0.25"/>
    <row r="363" spans="1:14" s="240" customFormat="1" ht="20.100000000000001" hidden="1" customHeight="1" x14ac:dyDescent="0.2">
      <c r="A363" s="224" t="s">
        <v>231</v>
      </c>
      <c r="B363" s="211"/>
      <c r="C363" s="211"/>
      <c r="D363" s="211"/>
      <c r="E363" s="211"/>
      <c r="F363" s="211"/>
      <c r="G363" s="211"/>
      <c r="H363" s="211"/>
      <c r="I363" s="211"/>
      <c r="J363" s="211"/>
      <c r="K363" s="211"/>
      <c r="L363" s="211"/>
      <c r="M363" s="211"/>
      <c r="N363" s="211"/>
    </row>
    <row r="364" spans="1:14" s="240" customFormat="1" ht="20.100000000000001" hidden="1" customHeight="1" x14ac:dyDescent="0.2">
      <c r="A364" s="340"/>
      <c r="B364" s="688"/>
      <c r="C364" s="602"/>
      <c r="D364" s="602"/>
      <c r="E364" s="602"/>
      <c r="F364" s="602"/>
      <c r="G364" s="602"/>
      <c r="H364" s="602"/>
      <c r="I364" s="602"/>
      <c r="J364" s="603"/>
      <c r="K364" s="211"/>
      <c r="L364" s="211"/>
      <c r="M364" s="211"/>
      <c r="N364" s="211"/>
    </row>
    <row r="365" spans="1:14" s="240" customFormat="1" ht="20.100000000000001" hidden="1" customHeight="1" x14ac:dyDescent="0.2">
      <c r="A365" s="211"/>
      <c r="B365" s="211"/>
      <c r="C365" s="211"/>
      <c r="D365" s="211"/>
      <c r="E365" s="211"/>
      <c r="F365" s="211"/>
      <c r="G365" s="211"/>
      <c r="H365" s="211"/>
      <c r="I365" s="211"/>
      <c r="J365" s="211"/>
      <c r="K365" s="211"/>
      <c r="L365" s="211"/>
      <c r="M365" s="211"/>
      <c r="N365" s="211"/>
    </row>
    <row r="366" spans="1:14" s="240" customFormat="1" ht="35.1" customHeight="1" thickTop="1" x14ac:dyDescent="0.2">
      <c r="A366" s="215" t="s">
        <v>274</v>
      </c>
      <c r="B366" s="215"/>
      <c r="C366" s="215"/>
      <c r="D366" s="211"/>
      <c r="E366" s="689"/>
      <c r="F366" s="690"/>
      <c r="G366" s="690"/>
      <c r="H366" s="690"/>
      <c r="I366" s="690"/>
      <c r="J366" s="690"/>
      <c r="K366" s="690"/>
      <c r="L366" s="690"/>
      <c r="M366" s="690"/>
      <c r="N366" s="691"/>
    </row>
    <row r="367" spans="1:14" s="240" customFormat="1" ht="35.1" customHeight="1" x14ac:dyDescent="0.2">
      <c r="A367" s="211"/>
      <c r="B367" s="211"/>
      <c r="C367" s="211"/>
      <c r="D367" s="211"/>
      <c r="E367" s="692"/>
      <c r="F367" s="693"/>
      <c r="G367" s="693"/>
      <c r="H367" s="693"/>
      <c r="I367" s="693"/>
      <c r="J367" s="693"/>
      <c r="K367" s="693"/>
      <c r="L367" s="693"/>
      <c r="M367" s="693"/>
      <c r="N367" s="694"/>
    </row>
    <row r="368" spans="1:14" s="240" customFormat="1" ht="35.1" customHeight="1" thickBot="1" x14ac:dyDescent="0.25">
      <c r="A368" s="211"/>
      <c r="B368" s="211"/>
      <c r="C368" s="211"/>
      <c r="D368" s="211"/>
      <c r="E368" s="695"/>
      <c r="F368" s="696"/>
      <c r="G368" s="696"/>
      <c r="H368" s="696"/>
      <c r="I368" s="696"/>
      <c r="J368" s="696"/>
      <c r="K368" s="696"/>
      <c r="L368" s="696"/>
      <c r="M368" s="696"/>
      <c r="N368" s="697"/>
    </row>
    <row r="369" spans="1:15" s="341" customFormat="1" ht="14.25" customHeight="1" x14ac:dyDescent="0.2">
      <c r="A369" s="367"/>
      <c r="B369" s="253"/>
      <c r="C369" s="253"/>
      <c r="D369" s="254"/>
      <c r="E369" s="254"/>
      <c r="F369" s="254"/>
      <c r="G369" s="254"/>
      <c r="H369" s="254"/>
      <c r="I369" s="254"/>
      <c r="J369" s="255"/>
      <c r="K369" s="255"/>
      <c r="L369" s="255"/>
      <c r="M369" s="234"/>
      <c r="N369" s="234"/>
      <c r="O369" s="234"/>
    </row>
    <row r="370" spans="1:15" s="341" customFormat="1" ht="14.25" customHeight="1" x14ac:dyDescent="0.2">
      <c r="A370" s="324"/>
      <c r="B370" s="232"/>
      <c r="C370" s="232"/>
      <c r="D370" s="232"/>
      <c r="E370" s="168"/>
      <c r="F370" s="232"/>
      <c r="G370" s="324"/>
      <c r="H370" s="232"/>
      <c r="I370" s="232"/>
      <c r="J370" s="368"/>
      <c r="K370" s="168"/>
      <c r="L370" s="232"/>
      <c r="M370" s="232"/>
      <c r="N370" s="232"/>
      <c r="O370" s="234"/>
    </row>
    <row r="371" spans="1:15" s="346" customFormat="1" ht="14.25" x14ac:dyDescent="0.2">
      <c r="A371" s="242"/>
      <c r="B371" s="242"/>
      <c r="C371" s="242"/>
      <c r="D371" s="242"/>
      <c r="E371" s="242"/>
      <c r="F371" s="242"/>
      <c r="G371" s="242"/>
      <c r="H371" s="242"/>
      <c r="I371" s="242"/>
      <c r="J371" s="242"/>
      <c r="K371" s="242"/>
      <c r="L371" s="242"/>
      <c r="M371" s="242"/>
      <c r="N371" s="242"/>
      <c r="O371" s="345"/>
    </row>
    <row r="372" spans="1:15" s="346" customFormat="1" ht="14.25" x14ac:dyDescent="0.2">
      <c r="A372" s="243" t="s">
        <v>400</v>
      </c>
      <c r="B372" s="242"/>
      <c r="C372" s="242"/>
      <c r="D372" s="585" t="e">
        <f>IF(#REF!&lt;&gt;"",#REF!,"")</f>
        <v>#REF!</v>
      </c>
      <c r="E372" s="586"/>
      <c r="F372" s="586"/>
      <c r="G372" s="586"/>
      <c r="H372" s="586"/>
      <c r="I372" s="586"/>
      <c r="J372" s="586"/>
      <c r="K372" s="586"/>
      <c r="L372" s="586"/>
      <c r="M372" s="587"/>
      <c r="N372" s="242"/>
      <c r="O372" s="345"/>
    </row>
    <row r="373" spans="1:15" s="346" customFormat="1" ht="14.25" x14ac:dyDescent="0.2">
      <c r="A373" s="242"/>
      <c r="B373" s="242"/>
      <c r="C373" s="242"/>
      <c r="D373" s="242"/>
      <c r="E373" s="242"/>
      <c r="F373" s="242"/>
      <c r="G373" s="242"/>
      <c r="H373" s="242"/>
      <c r="I373" s="242"/>
      <c r="J373" s="242"/>
      <c r="K373" s="242"/>
      <c r="L373" s="242"/>
      <c r="M373" s="242"/>
      <c r="N373" s="242"/>
      <c r="O373" s="345"/>
    </row>
    <row r="374" spans="1:15" s="346" customFormat="1" ht="14.25" x14ac:dyDescent="0.2">
      <c r="A374" s="218"/>
      <c r="B374" s="218"/>
      <c r="C374" s="218"/>
      <c r="D374" s="218"/>
      <c r="E374" s="218"/>
      <c r="F374" s="218"/>
      <c r="G374" s="218"/>
      <c r="H374" s="218"/>
      <c r="I374" s="218"/>
      <c r="J374" s="218"/>
      <c r="K374" s="218"/>
      <c r="L374" s="218"/>
      <c r="M374" s="218"/>
      <c r="N374" s="218"/>
      <c r="O374" s="345"/>
    </row>
    <row r="375" spans="1:15" s="346" customFormat="1" ht="14.25" x14ac:dyDescent="0.2">
      <c r="A375" s="215" t="s">
        <v>13</v>
      </c>
      <c r="B375" s="588" t="e">
        <f>IF(#REF!&lt;&gt;"",#REF!,"")</f>
        <v>#REF!</v>
      </c>
      <c r="C375" s="588"/>
      <c r="D375" s="588"/>
      <c r="E375" s="588"/>
      <c r="F375" s="588"/>
      <c r="G375" s="588"/>
      <c r="H375" s="588"/>
      <c r="I375" s="588"/>
      <c r="J375" s="588"/>
      <c r="K375" s="588"/>
      <c r="L375" s="588"/>
      <c r="M375" s="588"/>
      <c r="N375" s="588"/>
      <c r="O375" s="345"/>
    </row>
    <row r="376" spans="1:15" s="346" customFormat="1" ht="14.25" x14ac:dyDescent="0.2">
      <c r="A376" s="215"/>
      <c r="B376" s="216"/>
      <c r="C376" s="216"/>
      <c r="D376" s="216"/>
      <c r="E376" s="216"/>
      <c r="F376" s="216"/>
      <c r="G376" s="216"/>
      <c r="H376" s="216"/>
      <c r="I376" s="216"/>
      <c r="J376" s="216"/>
      <c r="K376" s="216"/>
      <c r="L376" s="216"/>
      <c r="M376" s="216"/>
      <c r="N376" s="216"/>
      <c r="O376" s="345"/>
    </row>
    <row r="377" spans="1:15" ht="9.9499999999999993" customHeight="1" x14ac:dyDescent="0.2">
      <c r="A377" s="215"/>
      <c r="B377" s="216"/>
      <c r="C377" s="216"/>
      <c r="D377" s="216"/>
      <c r="E377" s="216"/>
      <c r="F377" s="216"/>
      <c r="G377" s="216"/>
      <c r="H377" s="216"/>
      <c r="I377" s="216"/>
      <c r="J377" s="216"/>
      <c r="K377" s="216"/>
      <c r="L377" s="216"/>
      <c r="M377" s="216"/>
      <c r="N377" s="216"/>
    </row>
    <row r="378" spans="1:15" x14ac:dyDescent="0.2">
      <c r="A378" s="225"/>
      <c r="B378" s="244"/>
      <c r="C378" s="216"/>
    </row>
    <row r="379" spans="1:15" ht="30" customHeight="1" thickBot="1" x14ac:dyDescent="0.25">
      <c r="E379" s="245">
        <v>2023</v>
      </c>
      <c r="F379" s="245">
        <v>2024</v>
      </c>
      <c r="G379" s="245">
        <v>2025</v>
      </c>
      <c r="H379" s="250"/>
      <c r="I379" s="250"/>
      <c r="J379" s="234"/>
    </row>
    <row r="380" spans="1:15" ht="20.100000000000001" customHeight="1" thickTop="1" thickBot="1" x14ac:dyDescent="0.25">
      <c r="B380" s="728" t="s">
        <v>45</v>
      </c>
      <c r="C380" s="728"/>
      <c r="D380" s="728"/>
      <c r="E380" s="182" t="e">
        <f>IF(#REF!&gt;0,#REF!,"")</f>
        <v>#REF!</v>
      </c>
      <c r="F380" s="182" t="e">
        <f>IF(#REF!&gt;0,#REF!,"")</f>
        <v>#REF!</v>
      </c>
      <c r="G380" s="183" t="e">
        <f>IF(#REF!&gt;0,#REF!,"")</f>
        <v>#REF!</v>
      </c>
      <c r="H380" s="175" t="e">
        <f>SUM(E380:G380)</f>
        <v>#REF!</v>
      </c>
      <c r="I380" s="170"/>
      <c r="J380" s="323"/>
    </row>
    <row r="381" spans="1:15" ht="20.100000000000001" customHeight="1" thickTop="1" thickBot="1" x14ac:dyDescent="0.25">
      <c r="A381" s="225"/>
      <c r="B381" s="728" t="s">
        <v>665</v>
      </c>
      <c r="C381" s="728"/>
      <c r="D381" s="729"/>
      <c r="E381" s="358" t="str">
        <f>IF('Fiche 6-1_2023'!H308&gt;0,'Fiche 6-1_2023'!H308,"")</f>
        <v/>
      </c>
      <c r="F381" s="378" t="str">
        <f>IF('Fiche 6-1_2024'!F381&lt;&gt;"",'Fiche 6-1_2024'!F381,"")</f>
        <v/>
      </c>
      <c r="G381" s="185"/>
      <c r="H381" s="175">
        <f>SUM(E381:G381)</f>
        <v>0</v>
      </c>
      <c r="I381" s="234"/>
      <c r="J381" s="323"/>
    </row>
    <row r="382" spans="1:15" ht="20.100000000000001" customHeight="1" thickTop="1" x14ac:dyDescent="0.2">
      <c r="A382" s="225"/>
      <c r="B382" s="255"/>
      <c r="C382" s="234"/>
      <c r="D382" s="333"/>
      <c r="E382" s="165"/>
      <c r="F382" s="234"/>
      <c r="G382" s="249"/>
    </row>
    <row r="383" spans="1:15" ht="20.100000000000001" customHeight="1" x14ac:dyDescent="0.2">
      <c r="A383" s="225"/>
      <c r="B383" s="255"/>
      <c r="C383" s="234"/>
      <c r="D383" s="333"/>
      <c r="E383" s="165"/>
      <c r="F383" s="234"/>
      <c r="G383" s="249"/>
    </row>
    <row r="384" spans="1:15" ht="20.100000000000001" customHeight="1" thickBot="1" x14ac:dyDescent="0.25">
      <c r="A384" s="324" t="s">
        <v>199</v>
      </c>
      <c r="B384" s="255"/>
      <c r="C384" s="234"/>
      <c r="D384" s="234"/>
      <c r="E384" s="234"/>
      <c r="F384" s="234"/>
    </row>
    <row r="385" spans="1:14" ht="30" customHeight="1" thickTop="1" x14ac:dyDescent="0.2">
      <c r="A385" s="247"/>
      <c r="B385" s="589"/>
      <c r="C385" s="590"/>
      <c r="D385" s="590"/>
      <c r="E385" s="590"/>
      <c r="F385" s="590"/>
      <c r="G385" s="590"/>
      <c r="H385" s="590"/>
      <c r="I385" s="590"/>
      <c r="J385" s="590"/>
      <c r="K385" s="590"/>
      <c r="L385" s="590"/>
      <c r="M385" s="590"/>
      <c r="N385" s="591"/>
    </row>
    <row r="386" spans="1:14" ht="30" customHeight="1" x14ac:dyDescent="0.2">
      <c r="B386" s="592"/>
      <c r="C386" s="593"/>
      <c r="D386" s="593"/>
      <c r="E386" s="593"/>
      <c r="F386" s="593"/>
      <c r="G386" s="593"/>
      <c r="H386" s="593"/>
      <c r="I386" s="593"/>
      <c r="J386" s="593"/>
      <c r="K386" s="593"/>
      <c r="L386" s="593"/>
      <c r="M386" s="593"/>
      <c r="N386" s="594"/>
    </row>
    <row r="387" spans="1:14" ht="30" customHeight="1" thickBot="1" x14ac:dyDescent="0.25">
      <c r="B387" s="595"/>
      <c r="C387" s="596"/>
      <c r="D387" s="596"/>
      <c r="E387" s="596"/>
      <c r="F387" s="596"/>
      <c r="G387" s="596"/>
      <c r="H387" s="596"/>
      <c r="I387" s="596"/>
      <c r="J387" s="596"/>
      <c r="K387" s="596"/>
      <c r="L387" s="596"/>
      <c r="M387" s="596"/>
      <c r="N387" s="597"/>
    </row>
    <row r="388" spans="1:14" ht="9.9499999999999993" customHeight="1" thickTop="1" thickBot="1" x14ac:dyDescent="0.25">
      <c r="B388" s="248"/>
      <c r="C388" s="248"/>
      <c r="D388" s="248"/>
      <c r="E388" s="248"/>
      <c r="F388" s="248"/>
      <c r="G388" s="248"/>
      <c r="H388" s="248"/>
      <c r="I388" s="248"/>
      <c r="J388" s="248"/>
      <c r="K388" s="248"/>
      <c r="L388" s="248"/>
      <c r="M388" s="248"/>
      <c r="N388" s="248"/>
    </row>
    <row r="389" spans="1:14" ht="20.100000000000001" customHeight="1" thickTop="1" thickBot="1" x14ac:dyDescent="0.25">
      <c r="A389" s="215" t="s">
        <v>14</v>
      </c>
      <c r="D389" s="334" t="e">
        <f>IF(#REF!&lt;&gt;"",#REF!,"")</f>
        <v>#REF!</v>
      </c>
      <c r="G389" s="215" t="s">
        <v>15</v>
      </c>
      <c r="I389" s="21"/>
    </row>
    <row r="390" spans="1:14" ht="9.9499999999999993" customHeight="1" thickTop="1" x14ac:dyDescent="0.2"/>
    <row r="391" spans="1:14" ht="13.5" thickBot="1" x14ac:dyDescent="0.25">
      <c r="A391" s="225" t="s">
        <v>16</v>
      </c>
    </row>
    <row r="392" spans="1:14" ht="35.1" customHeight="1" thickTop="1" x14ac:dyDescent="0.2">
      <c r="B392" s="589"/>
      <c r="C392" s="590"/>
      <c r="D392" s="590"/>
      <c r="E392" s="590"/>
      <c r="F392" s="590"/>
      <c r="G392" s="590"/>
      <c r="H392" s="590"/>
      <c r="I392" s="590"/>
      <c r="J392" s="590"/>
      <c r="K392" s="590"/>
      <c r="L392" s="590"/>
      <c r="M392" s="590"/>
      <c r="N392" s="591"/>
    </row>
    <row r="393" spans="1:14" ht="35.1" customHeight="1" x14ac:dyDescent="0.2">
      <c r="B393" s="592"/>
      <c r="C393" s="593"/>
      <c r="D393" s="593"/>
      <c r="E393" s="593"/>
      <c r="F393" s="593"/>
      <c r="G393" s="593"/>
      <c r="H393" s="593"/>
      <c r="I393" s="593"/>
      <c r="J393" s="593"/>
      <c r="K393" s="593"/>
      <c r="L393" s="593"/>
      <c r="M393" s="593"/>
      <c r="N393" s="594"/>
    </row>
    <row r="394" spans="1:14" s="219" customFormat="1" ht="35.1" customHeight="1" thickBot="1" x14ac:dyDescent="0.3">
      <c r="B394" s="595"/>
      <c r="C394" s="596"/>
      <c r="D394" s="596"/>
      <c r="E394" s="596"/>
      <c r="F394" s="596"/>
      <c r="G394" s="596"/>
      <c r="H394" s="596"/>
      <c r="I394" s="596"/>
      <c r="J394" s="596"/>
      <c r="K394" s="596"/>
      <c r="L394" s="596"/>
      <c r="M394" s="596"/>
      <c r="N394" s="597"/>
    </row>
    <row r="395" spans="1:14" s="241" customFormat="1" ht="9.9499999999999993" customHeight="1" thickTop="1" x14ac:dyDescent="0.25">
      <c r="B395" s="235"/>
      <c r="C395" s="235"/>
      <c r="D395" s="235"/>
      <c r="E395" s="235"/>
      <c r="F395" s="235"/>
      <c r="G395" s="235"/>
      <c r="H395" s="235"/>
      <c r="I395" s="235"/>
      <c r="J395" s="235"/>
      <c r="K395" s="235"/>
      <c r="L395" s="235"/>
      <c r="M395" s="235"/>
      <c r="N395" s="235"/>
    </row>
    <row r="396" spans="1:14" s="241" customFormat="1" ht="20.100000000000001" customHeight="1" thickBot="1" x14ac:dyDescent="0.3">
      <c r="A396" s="224" t="s">
        <v>239</v>
      </c>
      <c r="B396" s="235"/>
      <c r="C396" s="235"/>
      <c r="D396" s="235"/>
      <c r="E396" s="235"/>
      <c r="F396" s="235"/>
      <c r="G396" s="235"/>
      <c r="H396" s="235"/>
      <c r="I396" s="235"/>
      <c r="J396" s="235"/>
      <c r="K396" s="235"/>
      <c r="L396" s="235"/>
      <c r="M396" s="235"/>
      <c r="N396" s="235"/>
    </row>
    <row r="397" spans="1:14" s="241" customFormat="1" ht="35.1" customHeight="1" thickTop="1" x14ac:dyDescent="0.25">
      <c r="B397" s="589"/>
      <c r="C397" s="590"/>
      <c r="D397" s="590"/>
      <c r="E397" s="590"/>
      <c r="F397" s="590"/>
      <c r="G397" s="590"/>
      <c r="H397" s="590"/>
      <c r="I397" s="590"/>
      <c r="J397" s="590"/>
      <c r="K397" s="590"/>
      <c r="L397" s="590"/>
      <c r="M397" s="590"/>
      <c r="N397" s="591"/>
    </row>
    <row r="398" spans="1:14" s="241" customFormat="1" ht="35.1" customHeight="1" x14ac:dyDescent="0.25">
      <c r="B398" s="592"/>
      <c r="C398" s="593"/>
      <c r="D398" s="593"/>
      <c r="E398" s="593"/>
      <c r="F398" s="593"/>
      <c r="G398" s="593"/>
      <c r="H398" s="593"/>
      <c r="I398" s="593"/>
      <c r="J398" s="593"/>
      <c r="K398" s="593"/>
      <c r="L398" s="593"/>
      <c r="M398" s="593"/>
      <c r="N398" s="594"/>
    </row>
    <row r="399" spans="1:14" s="241" customFormat="1" ht="35.1" customHeight="1" thickBot="1" x14ac:dyDescent="0.3">
      <c r="B399" s="595"/>
      <c r="C399" s="596"/>
      <c r="D399" s="596"/>
      <c r="E399" s="596"/>
      <c r="F399" s="596"/>
      <c r="G399" s="596"/>
      <c r="H399" s="596"/>
      <c r="I399" s="596"/>
      <c r="J399" s="596"/>
      <c r="K399" s="596"/>
      <c r="L399" s="596"/>
      <c r="M399" s="596"/>
      <c r="N399" s="597"/>
    </row>
    <row r="400" spans="1:14" s="241" customFormat="1" ht="9.9499999999999993" customHeight="1" thickTop="1" x14ac:dyDescent="0.25">
      <c r="B400" s="235"/>
      <c r="C400" s="235"/>
      <c r="D400" s="235"/>
      <c r="E400" s="235"/>
      <c r="F400" s="235"/>
      <c r="G400" s="235"/>
      <c r="H400" s="235"/>
      <c r="I400" s="235"/>
      <c r="J400" s="235"/>
      <c r="K400" s="235"/>
      <c r="L400" s="235"/>
      <c r="M400" s="235"/>
      <c r="N400" s="235"/>
    </row>
    <row r="401" spans="1:14" s="241" customFormat="1" ht="9.9499999999999993" customHeight="1" x14ac:dyDescent="0.25">
      <c r="B401" s="235"/>
      <c r="C401" s="235"/>
      <c r="D401" s="235"/>
      <c r="E401" s="235"/>
      <c r="F401" s="235"/>
      <c r="G401" s="235"/>
      <c r="H401" s="235"/>
      <c r="I401" s="235"/>
      <c r="J401" s="235"/>
      <c r="K401" s="235"/>
      <c r="L401" s="235"/>
      <c r="M401" s="235"/>
      <c r="N401" s="235"/>
    </row>
    <row r="402" spans="1:14" s="241" customFormat="1" ht="20.100000000000001" customHeight="1" x14ac:dyDescent="0.25">
      <c r="A402" s="224" t="s">
        <v>200</v>
      </c>
      <c r="B402" s="235"/>
      <c r="C402" s="235"/>
      <c r="D402" s="235"/>
      <c r="E402" s="335"/>
      <c r="F402" s="323"/>
      <c r="G402" s="235"/>
      <c r="H402" s="335"/>
      <c r="I402" s="235"/>
      <c r="J402" s="336"/>
      <c r="K402" s="246"/>
      <c r="L402" s="727"/>
      <c r="M402" s="727"/>
      <c r="N402" s="246"/>
    </row>
    <row r="403" spans="1:14" s="241" customFormat="1" ht="9.75" customHeight="1" x14ac:dyDescent="0.25">
      <c r="B403" s="235"/>
      <c r="C403" s="235"/>
      <c r="D403" s="235"/>
      <c r="E403" s="235"/>
      <c r="F403" s="235"/>
      <c r="G403" s="235"/>
      <c r="H403" s="235"/>
      <c r="I403" s="235"/>
      <c r="J403" s="235"/>
      <c r="K403" s="235"/>
      <c r="L403" s="235"/>
      <c r="M403" s="235"/>
      <c r="N403" s="235"/>
    </row>
    <row r="404" spans="1:14" s="241" customFormat="1" ht="20.100000000000001" customHeight="1" thickBot="1" x14ac:dyDescent="0.3">
      <c r="B404" s="235"/>
      <c r="C404" s="245">
        <v>2023</v>
      </c>
      <c r="D404" s="245">
        <v>2024</v>
      </c>
      <c r="E404" s="245">
        <v>2025</v>
      </c>
      <c r="F404" s="250"/>
      <c r="G404" s="250"/>
      <c r="H404" s="235"/>
      <c r="I404" s="235"/>
      <c r="J404" s="235"/>
      <c r="K404" s="235"/>
      <c r="L404" s="235"/>
      <c r="M404" s="235"/>
      <c r="N404" s="235"/>
    </row>
    <row r="405" spans="1:14" s="241" customFormat="1" ht="20.100000000000001" customHeight="1" thickTop="1" thickBot="1" x14ac:dyDescent="0.3">
      <c r="B405" s="360" t="s">
        <v>198</v>
      </c>
      <c r="C405" s="182" t="e">
        <f>IF(#REF!&gt;0,#REF!,"")</f>
        <v>#REF!</v>
      </c>
      <c r="D405" s="182" t="e">
        <f>IF(#REF!&gt;0,#REF!,"")</f>
        <v>#REF!</v>
      </c>
      <c r="E405" s="183" t="e">
        <f>IF(#REF!&gt;0,#REF!,"")</f>
        <v>#REF!</v>
      </c>
      <c r="F405" s="175" t="e">
        <f>SUM(C405:E405)</f>
        <v>#REF!</v>
      </c>
      <c r="G405" s="171"/>
      <c r="H405" s="369"/>
      <c r="I405" s="235"/>
      <c r="J405" s="235"/>
      <c r="K405" s="235"/>
      <c r="L405" s="235"/>
      <c r="M405" s="235"/>
      <c r="N405" s="235"/>
    </row>
    <row r="406" spans="1:14" s="241" customFormat="1" ht="20.100000000000001" customHeight="1" thickTop="1" thickBot="1" x14ac:dyDescent="0.3">
      <c r="B406" s="360" t="s">
        <v>667</v>
      </c>
      <c r="C406" s="182" t="str">
        <f>IF('Fiche 6-1_2023'!I327&gt;0,'Fiche 6-1_2023'!I327,"")</f>
        <v/>
      </c>
      <c r="D406" s="373" t="str">
        <f>IF('Fiche 6-1_2024'!D406&lt;&gt;"",'Fiche 6-1_2024'!D406,"")</f>
        <v/>
      </c>
      <c r="E406" s="198"/>
      <c r="F406" s="175">
        <f t="shared" ref="F406:F408" si="4">SUM(C406:E406)</f>
        <v>0</v>
      </c>
      <c r="G406" s="171"/>
      <c r="H406" s="369"/>
      <c r="I406" s="235"/>
      <c r="J406" s="235"/>
      <c r="K406" s="235"/>
      <c r="L406" s="235"/>
      <c r="M406" s="235"/>
      <c r="N406" s="235"/>
    </row>
    <row r="407" spans="1:14" s="241" customFormat="1" ht="20.100000000000001" customHeight="1" thickTop="1" thickBot="1" x14ac:dyDescent="0.3">
      <c r="B407" s="362" t="s">
        <v>265</v>
      </c>
      <c r="C407" s="182" t="str">
        <f>IF('Fiche 6-1_2023'!K327&gt;0,'Fiche 6-1_2023'!K327,"")</f>
        <v/>
      </c>
      <c r="D407" s="373" t="str">
        <f>IF('Fiche 6-1_2024'!D407&lt;&gt;"",'Fiche 6-1_2024'!D407,"")</f>
        <v/>
      </c>
      <c r="E407" s="199"/>
      <c r="F407" s="175">
        <f t="shared" si="4"/>
        <v>0</v>
      </c>
      <c r="G407" s="171"/>
      <c r="H407" s="369"/>
      <c r="I407" s="235"/>
      <c r="J407" s="235"/>
      <c r="K407" s="235"/>
      <c r="L407" s="235"/>
      <c r="M407" s="235"/>
      <c r="N407" s="235"/>
    </row>
    <row r="408" spans="1:14" s="241" customFormat="1" ht="37.5" customHeight="1" thickTop="1" thickBot="1" x14ac:dyDescent="0.3">
      <c r="B408" s="363" t="s">
        <v>266</v>
      </c>
      <c r="C408" s="182" t="str">
        <f>IF('Fiche 6-1_2023'!N327&gt;0,'Fiche 6-1_2023'!N327,"")</f>
        <v/>
      </c>
      <c r="D408" s="373" t="str">
        <f>IF('Fiche 6-1_2024'!D408&lt;&gt;"",'Fiche 6-1_2024'!D408,"")</f>
        <v/>
      </c>
      <c r="E408" s="199"/>
      <c r="F408" s="175">
        <f t="shared" si="4"/>
        <v>0</v>
      </c>
      <c r="G408" s="171"/>
      <c r="H408" s="369"/>
      <c r="I408" s="235"/>
      <c r="J408" s="235"/>
      <c r="K408" s="235"/>
      <c r="L408" s="235"/>
      <c r="M408" s="235"/>
      <c r="N408" s="235"/>
    </row>
    <row r="409" spans="1:14" s="241" customFormat="1" ht="9.9499999999999993" customHeight="1" thickTop="1" x14ac:dyDescent="0.25">
      <c r="B409" s="235"/>
      <c r="C409" s="235"/>
      <c r="D409" s="235"/>
      <c r="E409" s="235"/>
      <c r="F409" s="235"/>
      <c r="G409" s="235"/>
      <c r="H409" s="235"/>
      <c r="I409" s="235"/>
      <c r="J409" s="235"/>
      <c r="K409" s="235"/>
      <c r="L409" s="235"/>
      <c r="M409" s="235"/>
      <c r="N409" s="235"/>
    </row>
    <row r="410" spans="1:14" s="241" customFormat="1" ht="9.9499999999999993" customHeight="1" x14ac:dyDescent="0.25">
      <c r="B410" s="235"/>
      <c r="C410" s="235"/>
      <c r="D410" s="235"/>
      <c r="E410" s="235"/>
      <c r="F410" s="235"/>
      <c r="G410" s="235"/>
      <c r="H410" s="235"/>
      <c r="I410" s="235"/>
      <c r="J410" s="235"/>
      <c r="K410" s="235"/>
      <c r="L410" s="235"/>
      <c r="M410" s="235"/>
      <c r="N410" s="235"/>
    </row>
    <row r="411" spans="1:14" s="241" customFormat="1" ht="20.100000000000001" customHeight="1" thickBot="1" x14ac:dyDescent="0.3">
      <c r="A411" s="337" t="s">
        <v>202</v>
      </c>
      <c r="B411" s="251"/>
      <c r="C411" s="251"/>
      <c r="D411" s="251"/>
      <c r="E411" s="251"/>
      <c r="F411" s="251"/>
      <c r="G411" s="251"/>
      <c r="H411" s="251"/>
      <c r="I411" s="251"/>
      <c r="J411" s="251"/>
      <c r="K411" s="235"/>
      <c r="L411" s="235"/>
      <c r="M411" s="235"/>
      <c r="N411" s="235"/>
    </row>
    <row r="412" spans="1:14" s="241" customFormat="1" ht="35.1" customHeight="1" thickTop="1" x14ac:dyDescent="0.25">
      <c r="A412" s="251"/>
      <c r="B412" s="589"/>
      <c r="C412" s="590"/>
      <c r="D412" s="590"/>
      <c r="E412" s="590"/>
      <c r="F412" s="590"/>
      <c r="G412" s="590"/>
      <c r="H412" s="590"/>
      <c r="I412" s="590"/>
      <c r="J412" s="590"/>
      <c r="K412" s="590"/>
      <c r="L412" s="590"/>
      <c r="M412" s="590"/>
      <c r="N412" s="591"/>
    </row>
    <row r="413" spans="1:14" s="241" customFormat="1" ht="35.1" customHeight="1" x14ac:dyDescent="0.25">
      <c r="A413" s="251"/>
      <c r="B413" s="592"/>
      <c r="C413" s="593"/>
      <c r="D413" s="593"/>
      <c r="E413" s="593"/>
      <c r="F413" s="593"/>
      <c r="G413" s="593"/>
      <c r="H413" s="593"/>
      <c r="I413" s="593"/>
      <c r="J413" s="593"/>
      <c r="K413" s="593"/>
      <c r="L413" s="593"/>
      <c r="M413" s="593"/>
      <c r="N413" s="594"/>
    </row>
    <row r="414" spans="1:14" ht="35.1" customHeight="1" thickBot="1" x14ac:dyDescent="0.25">
      <c r="A414" s="251"/>
      <c r="B414" s="595"/>
      <c r="C414" s="596"/>
      <c r="D414" s="596"/>
      <c r="E414" s="596"/>
      <c r="F414" s="596"/>
      <c r="G414" s="596"/>
      <c r="H414" s="596"/>
      <c r="I414" s="596"/>
      <c r="J414" s="596"/>
      <c r="K414" s="596"/>
      <c r="L414" s="596"/>
      <c r="M414" s="596"/>
      <c r="N414" s="597"/>
    </row>
    <row r="415" spans="1:14" s="240" customFormat="1" ht="20.100000000000001" customHeight="1" thickTop="1" x14ac:dyDescent="0.2">
      <c r="A415" s="251"/>
      <c r="B415" s="251"/>
      <c r="C415" s="251"/>
      <c r="D415" s="251"/>
      <c r="E415" s="251"/>
      <c r="F415" s="251"/>
      <c r="G415" s="251"/>
      <c r="H415" s="251"/>
      <c r="I415" s="251"/>
      <c r="J415" s="251"/>
      <c r="K415" s="211"/>
      <c r="L415" s="211"/>
      <c r="M415" s="211"/>
      <c r="N415" s="211"/>
    </row>
    <row r="416" spans="1:14" s="240" customFormat="1" ht="20.100000000000001" customHeight="1" x14ac:dyDescent="0.2">
      <c r="A416" s="224" t="s">
        <v>255</v>
      </c>
      <c r="B416" s="211"/>
      <c r="C416" s="211"/>
      <c r="D416" s="211"/>
      <c r="E416" s="211"/>
      <c r="F416" s="211"/>
      <c r="G416" s="211"/>
      <c r="H416" s="211"/>
      <c r="I416" s="211"/>
      <c r="J416" s="211"/>
      <c r="K416" s="211"/>
      <c r="L416" s="211"/>
      <c r="M416" s="211"/>
      <c r="N416" s="211"/>
    </row>
    <row r="417" spans="1:14" s="240" customFormat="1" ht="9.9499999999999993" customHeight="1" x14ac:dyDescent="0.2">
      <c r="A417" s="211"/>
      <c r="B417" s="211"/>
      <c r="C417" s="211"/>
      <c r="D417" s="211"/>
      <c r="E417" s="211"/>
      <c r="F417" s="211"/>
      <c r="G417" s="211"/>
      <c r="H417" s="211"/>
      <c r="I417" s="211"/>
      <c r="J417" s="211"/>
      <c r="K417" s="211"/>
      <c r="L417" s="211"/>
      <c r="M417" s="211"/>
      <c r="N417" s="211"/>
    </row>
    <row r="418" spans="1:14" s="240" customFormat="1" ht="29.25" customHeight="1" thickBot="1" x14ac:dyDescent="0.25">
      <c r="A418" s="211"/>
      <c r="B418" s="251"/>
      <c r="C418" s="251"/>
      <c r="D418" s="598" t="s">
        <v>249</v>
      </c>
      <c r="E418" s="598"/>
      <c r="F418" s="598" t="s">
        <v>254</v>
      </c>
      <c r="G418" s="598"/>
      <c r="H418" s="598" t="s">
        <v>250</v>
      </c>
      <c r="I418" s="598"/>
      <c r="J418" s="662" t="s">
        <v>191</v>
      </c>
      <c r="K418" s="663"/>
      <c r="L418" s="663"/>
      <c r="M418" s="663"/>
      <c r="N418" s="664"/>
    </row>
    <row r="419" spans="1:14" s="240" customFormat="1" ht="35.1" customHeight="1" thickTop="1" thickBot="1" x14ac:dyDescent="0.25">
      <c r="A419" s="211"/>
      <c r="B419" s="599"/>
      <c r="C419" s="599"/>
      <c r="D419" s="724" t="e">
        <f>IF(#REF!&lt;&gt;"",#REF!,"")</f>
        <v>#REF!</v>
      </c>
      <c r="E419" s="725"/>
      <c r="F419" s="724" t="e">
        <f>IF(#REF!&lt;&gt;"",#REF!,"")</f>
        <v>#REF!</v>
      </c>
      <c r="G419" s="725"/>
      <c r="H419" s="668"/>
      <c r="I419" s="726"/>
      <c r="J419" s="642"/>
      <c r="K419" s="643"/>
      <c r="L419" s="643"/>
      <c r="M419" s="643"/>
      <c r="N419" s="644"/>
    </row>
    <row r="420" spans="1:14" s="240" customFormat="1" ht="35.1" customHeight="1" thickTop="1" thickBot="1" x14ac:dyDescent="0.25">
      <c r="A420" s="211"/>
      <c r="B420" s="599"/>
      <c r="C420" s="600"/>
      <c r="D420" s="724" t="e">
        <f>IF(#REF!&lt;&gt;"",#REF!,"")</f>
        <v>#REF!</v>
      </c>
      <c r="E420" s="725"/>
      <c r="F420" s="724" t="e">
        <f>IF(#REF!&lt;&gt;"",#REF!,"")</f>
        <v>#REF!</v>
      </c>
      <c r="G420" s="725"/>
      <c r="H420" s="668"/>
      <c r="I420" s="726"/>
      <c r="J420" s="642"/>
      <c r="K420" s="643"/>
      <c r="L420" s="643"/>
      <c r="M420" s="643"/>
      <c r="N420" s="644"/>
    </row>
    <row r="421" spans="1:14" s="240" customFormat="1" ht="35.1" customHeight="1" thickTop="1" thickBot="1" x14ac:dyDescent="0.25">
      <c r="A421" s="211"/>
      <c r="B421" s="599"/>
      <c r="C421" s="600"/>
      <c r="D421" s="724" t="e">
        <f>IF(#REF!&lt;&gt;"",#REF!,"")</f>
        <v>#REF!</v>
      </c>
      <c r="E421" s="725"/>
      <c r="F421" s="724" t="e">
        <f>IF(#REF!&lt;&gt;"",#REF!,"")</f>
        <v>#REF!</v>
      </c>
      <c r="G421" s="725"/>
      <c r="H421" s="668"/>
      <c r="I421" s="726"/>
      <c r="J421" s="642"/>
      <c r="K421" s="643"/>
      <c r="L421" s="643"/>
      <c r="M421" s="643"/>
      <c r="N421" s="644"/>
    </row>
    <row r="422" spans="1:14" s="234" customFormat="1" ht="9" customHeight="1" thickTop="1" x14ac:dyDescent="0.2">
      <c r="A422" s="211"/>
      <c r="B422" s="235"/>
      <c r="C422" s="338"/>
      <c r="D422" s="232"/>
      <c r="E422" s="232"/>
      <c r="F422" s="232"/>
      <c r="G422" s="232"/>
      <c r="H422" s="232"/>
      <c r="I422" s="232"/>
      <c r="J422" s="232"/>
      <c r="K422" s="232"/>
      <c r="L422" s="255"/>
      <c r="M422" s="211"/>
      <c r="N422" s="211"/>
    </row>
    <row r="423" spans="1:14" s="240" customFormat="1" ht="9.9499999999999993" customHeight="1" x14ac:dyDescent="0.2">
      <c r="A423" s="339" t="s">
        <v>247</v>
      </c>
      <c r="B423" s="253"/>
      <c r="C423" s="253"/>
      <c r="D423" s="254"/>
      <c r="E423" s="254"/>
      <c r="F423" s="254"/>
      <c r="G423" s="254"/>
      <c r="H423" s="254"/>
      <c r="I423" s="254"/>
      <c r="J423" s="255"/>
      <c r="K423" s="255"/>
      <c r="L423" s="255"/>
      <c r="M423" s="211"/>
      <c r="N423" s="211"/>
    </row>
    <row r="424" spans="1:14" s="240" customFormat="1" ht="9.9499999999999993" customHeight="1" x14ac:dyDescent="0.2">
      <c r="A424" s="211"/>
      <c r="B424" s="253"/>
      <c r="C424" s="253"/>
      <c r="D424" s="254"/>
      <c r="E424" s="254"/>
      <c r="F424" s="254"/>
      <c r="G424" s="254"/>
      <c r="H424" s="254"/>
      <c r="I424" s="254"/>
      <c r="J424" s="255"/>
      <c r="K424" s="255"/>
      <c r="L424" s="255"/>
      <c r="M424" s="211"/>
      <c r="N424" s="211"/>
    </row>
    <row r="425" spans="1:14" s="240" customFormat="1" ht="9.9499999999999993" customHeight="1" x14ac:dyDescent="0.2">
      <c r="A425" s="211"/>
      <c r="B425" s="253"/>
      <c r="C425" s="253"/>
      <c r="D425" s="254"/>
      <c r="E425" s="254"/>
      <c r="F425" s="254"/>
      <c r="G425" s="254"/>
      <c r="H425" s="254"/>
      <c r="I425" s="254"/>
      <c r="J425" s="255"/>
      <c r="K425" s="255"/>
      <c r="L425" s="255"/>
      <c r="M425" s="211"/>
      <c r="N425" s="211"/>
    </row>
    <row r="426" spans="1:14" s="241" customFormat="1" ht="20.100000000000001" customHeight="1" x14ac:dyDescent="0.25">
      <c r="A426" s="215" t="s">
        <v>273</v>
      </c>
      <c r="B426" s="232"/>
      <c r="C426" s="232"/>
      <c r="D426" s="235"/>
      <c r="E426" s="335" t="e">
        <f>IF(#REF!&gt;0,#REF!,"")</f>
        <v>#REF!</v>
      </c>
      <c r="F426" s="323"/>
      <c r="G426" s="235"/>
      <c r="H426" s="335"/>
      <c r="I426" s="235"/>
      <c r="J426" s="336"/>
      <c r="K426" s="168"/>
      <c r="L426" s="232"/>
      <c r="M426" s="232"/>
      <c r="N426" s="232"/>
    </row>
    <row r="427" spans="1:14" s="241" customFormat="1" ht="20.100000000000001" customHeight="1" x14ac:dyDescent="0.25">
      <c r="A427" s="215"/>
      <c r="B427" s="232"/>
      <c r="C427" s="232"/>
      <c r="D427" s="232"/>
      <c r="E427" s="168"/>
      <c r="F427" s="232"/>
      <c r="G427" s="215"/>
      <c r="H427" s="232"/>
      <c r="I427" s="232"/>
      <c r="J427" s="336"/>
      <c r="K427" s="168"/>
      <c r="L427" s="232"/>
      <c r="M427" s="232"/>
      <c r="N427" s="232"/>
    </row>
    <row r="428" spans="1:14" s="241" customFormat="1" ht="20.100000000000001" customHeight="1" thickBot="1" x14ac:dyDescent="0.3">
      <c r="A428" s="215"/>
      <c r="B428" s="235"/>
      <c r="C428" s="245">
        <v>2023</v>
      </c>
      <c r="D428" s="245">
        <v>2024</v>
      </c>
      <c r="E428" s="245">
        <v>2025</v>
      </c>
      <c r="F428" s="250"/>
      <c r="G428" s="250"/>
      <c r="H428" s="232"/>
      <c r="I428" s="232"/>
      <c r="J428" s="336"/>
      <c r="K428" s="168"/>
      <c r="L428" s="232"/>
      <c r="M428" s="232"/>
      <c r="N428" s="232"/>
    </row>
    <row r="429" spans="1:14" s="241" customFormat="1" ht="20.100000000000001" customHeight="1" thickTop="1" thickBot="1" x14ac:dyDescent="0.3">
      <c r="A429" s="215"/>
      <c r="B429" s="364" t="s">
        <v>198</v>
      </c>
      <c r="C429" s="179" t="e">
        <f>IF(#REF!&gt;0,#REF!,"")</f>
        <v>#REF!</v>
      </c>
      <c r="D429" s="179" t="e">
        <f>IF(#REF!&gt;0,#REF!,"")</f>
        <v>#REF!</v>
      </c>
      <c r="E429" s="180" t="e">
        <f>IF(#REF!&gt;0,#REF!,"")</f>
        <v>#REF!</v>
      </c>
      <c r="F429" s="168" t="e">
        <f>SUM(C429:E429)</f>
        <v>#REF!</v>
      </c>
      <c r="G429" s="171"/>
      <c r="H429" s="171"/>
      <c r="I429" s="232"/>
      <c r="J429" s="336"/>
      <c r="K429" s="168"/>
      <c r="L429" s="232"/>
      <c r="M429" s="232"/>
      <c r="N429" s="232"/>
    </row>
    <row r="430" spans="1:14" s="241" customFormat="1" ht="20.100000000000001" customHeight="1" thickTop="1" thickBot="1" x14ac:dyDescent="0.3">
      <c r="A430" s="215"/>
      <c r="B430" s="364" t="s">
        <v>667</v>
      </c>
      <c r="C430" s="179" t="str">
        <f>IF('Fiche 6-1_2023'!J343&gt;0,'Fiche 6-1_2023'!J343,"")</f>
        <v/>
      </c>
      <c r="D430" s="374" t="str">
        <f>IF('Fiche 6-1_2024'!D430&lt;&gt;"",'Fiche 6-1_2024'!D430,"")</f>
        <v/>
      </c>
      <c r="E430" s="181"/>
      <c r="F430" s="168">
        <f>SUM(C430:E430)</f>
        <v>0</v>
      </c>
      <c r="G430" s="171"/>
      <c r="H430" s="171"/>
      <c r="I430" s="232"/>
      <c r="J430" s="336"/>
      <c r="K430" s="168"/>
      <c r="L430" s="232"/>
      <c r="M430" s="232"/>
      <c r="N430" s="232"/>
    </row>
    <row r="431" spans="1:14" s="241" customFormat="1" ht="20.100000000000001" customHeight="1" thickTop="1" x14ac:dyDescent="0.25">
      <c r="A431" s="215"/>
      <c r="B431" s="232"/>
      <c r="C431" s="232"/>
      <c r="D431" s="232"/>
      <c r="E431" s="232"/>
      <c r="F431" s="232"/>
      <c r="G431" s="215"/>
      <c r="H431" s="232"/>
      <c r="I431" s="232"/>
      <c r="J431" s="336"/>
      <c r="K431" s="168"/>
      <c r="L431" s="232"/>
      <c r="M431" s="232"/>
      <c r="N431" s="232"/>
    </row>
    <row r="432" spans="1:14" ht="9.9499999999999993" customHeight="1" thickBot="1" x14ac:dyDescent="0.25"/>
    <row r="433" spans="1:15" s="240" customFormat="1" ht="20.100000000000001" hidden="1" customHeight="1" x14ac:dyDescent="0.2">
      <c r="A433" s="224" t="s">
        <v>231</v>
      </c>
      <c r="B433" s="211"/>
      <c r="C433" s="211"/>
      <c r="D433" s="211"/>
      <c r="E433" s="211"/>
      <c r="F433" s="211"/>
      <c r="G433" s="211"/>
      <c r="H433" s="211"/>
      <c r="I433" s="211"/>
      <c r="J433" s="211"/>
      <c r="K433" s="211"/>
      <c r="L433" s="211"/>
      <c r="M433" s="211"/>
      <c r="N433" s="211"/>
    </row>
    <row r="434" spans="1:15" s="240" customFormat="1" ht="20.100000000000001" hidden="1" customHeight="1" x14ac:dyDescent="0.2">
      <c r="A434" s="340"/>
      <c r="B434" s="688"/>
      <c r="C434" s="602"/>
      <c r="D434" s="602"/>
      <c r="E434" s="602"/>
      <c r="F434" s="602"/>
      <c r="G434" s="602"/>
      <c r="H434" s="602"/>
      <c r="I434" s="602"/>
      <c r="J434" s="603"/>
      <c r="K434" s="211"/>
      <c r="L434" s="211"/>
      <c r="M434" s="211"/>
      <c r="N434" s="211"/>
    </row>
    <row r="435" spans="1:15" s="240" customFormat="1" ht="20.100000000000001" hidden="1" customHeight="1" x14ac:dyDescent="0.2">
      <c r="A435" s="211"/>
      <c r="B435" s="211"/>
      <c r="C435" s="211"/>
      <c r="D435" s="211"/>
      <c r="E435" s="211"/>
      <c r="F435" s="211"/>
      <c r="G435" s="211"/>
      <c r="H435" s="211"/>
      <c r="I435" s="211"/>
      <c r="J435" s="211"/>
      <c r="K435" s="211"/>
      <c r="L435" s="211"/>
      <c r="M435" s="211"/>
      <c r="N435" s="211"/>
    </row>
    <row r="436" spans="1:15" s="240" customFormat="1" ht="35.1" customHeight="1" thickTop="1" x14ac:dyDescent="0.2">
      <c r="A436" s="215" t="s">
        <v>274</v>
      </c>
      <c r="B436" s="215"/>
      <c r="C436" s="215"/>
      <c r="D436" s="211"/>
      <c r="E436" s="689"/>
      <c r="F436" s="690"/>
      <c r="G436" s="690"/>
      <c r="H436" s="690"/>
      <c r="I436" s="690"/>
      <c r="J436" s="690"/>
      <c r="K436" s="690"/>
      <c r="L436" s="690"/>
      <c r="M436" s="690"/>
      <c r="N436" s="691"/>
    </row>
    <row r="437" spans="1:15" s="240" customFormat="1" ht="35.1" customHeight="1" x14ac:dyDescent="0.2">
      <c r="A437" s="211"/>
      <c r="B437" s="211"/>
      <c r="C437" s="211"/>
      <c r="D437" s="211"/>
      <c r="E437" s="692"/>
      <c r="F437" s="693"/>
      <c r="G437" s="693"/>
      <c r="H437" s="693"/>
      <c r="I437" s="693"/>
      <c r="J437" s="693"/>
      <c r="K437" s="693"/>
      <c r="L437" s="693"/>
      <c r="M437" s="693"/>
      <c r="N437" s="694"/>
    </row>
    <row r="438" spans="1:15" s="240" customFormat="1" ht="35.1" customHeight="1" thickBot="1" x14ac:dyDescent="0.25">
      <c r="A438" s="211"/>
      <c r="B438" s="211"/>
      <c r="C438" s="211"/>
      <c r="D438" s="211"/>
      <c r="E438" s="695"/>
      <c r="F438" s="696"/>
      <c r="G438" s="696"/>
      <c r="H438" s="696"/>
      <c r="I438" s="696"/>
      <c r="J438" s="696"/>
      <c r="K438" s="696"/>
      <c r="L438" s="696"/>
      <c r="M438" s="696"/>
      <c r="N438" s="697"/>
    </row>
    <row r="439" spans="1:15" s="346" customFormat="1" ht="14.25" x14ac:dyDescent="0.2">
      <c r="A439" s="215"/>
      <c r="B439" s="216"/>
      <c r="C439" s="216"/>
      <c r="D439" s="216"/>
      <c r="E439" s="216"/>
      <c r="F439" s="216"/>
      <c r="G439" s="216"/>
      <c r="H439" s="216"/>
      <c r="I439" s="216"/>
      <c r="J439" s="216"/>
      <c r="K439" s="216"/>
      <c r="L439" s="216"/>
      <c r="M439" s="216"/>
      <c r="N439" s="216"/>
      <c r="O439" s="345"/>
    </row>
    <row r="440" spans="1:15" s="346" customFormat="1" ht="14.25" x14ac:dyDescent="0.2">
      <c r="A440" s="339"/>
      <c r="B440" s="253"/>
      <c r="C440" s="253"/>
      <c r="D440" s="254"/>
      <c r="E440" s="254"/>
      <c r="F440" s="254"/>
      <c r="G440" s="254"/>
      <c r="H440" s="254"/>
      <c r="I440" s="254"/>
      <c r="J440" s="255"/>
      <c r="K440" s="255"/>
      <c r="L440" s="255"/>
      <c r="M440" s="211"/>
      <c r="N440" s="211"/>
      <c r="O440" s="345"/>
    </row>
    <row r="441" spans="1:15" s="346" customFormat="1" ht="14.25" x14ac:dyDescent="0.2">
      <c r="A441" s="242"/>
      <c r="B441" s="242"/>
      <c r="C441" s="242"/>
      <c r="D441" s="242"/>
      <c r="E441" s="242"/>
      <c r="F441" s="242"/>
      <c r="G441" s="242"/>
      <c r="H441" s="242"/>
      <c r="I441" s="242"/>
      <c r="J441" s="242"/>
      <c r="K441" s="242"/>
      <c r="L441" s="242"/>
      <c r="M441" s="242"/>
      <c r="N441" s="242"/>
      <c r="O441" s="345"/>
    </row>
    <row r="442" spans="1:15" s="346" customFormat="1" ht="14.25" x14ac:dyDescent="0.2">
      <c r="A442" s="243" t="s">
        <v>401</v>
      </c>
      <c r="B442" s="242"/>
      <c r="C442" s="242"/>
      <c r="D442" s="585" t="e">
        <f>IF(#REF!&lt;&gt;"",#REF!,"")</f>
        <v>#REF!</v>
      </c>
      <c r="E442" s="586"/>
      <c r="F442" s="586"/>
      <c r="G442" s="586"/>
      <c r="H442" s="586"/>
      <c r="I442" s="586"/>
      <c r="J442" s="586"/>
      <c r="K442" s="586"/>
      <c r="L442" s="586"/>
      <c r="M442" s="587"/>
      <c r="N442" s="242"/>
      <c r="O442" s="345"/>
    </row>
    <row r="443" spans="1:15" s="346" customFormat="1" ht="14.25" x14ac:dyDescent="0.2">
      <c r="A443" s="242"/>
      <c r="B443" s="242"/>
      <c r="C443" s="242"/>
      <c r="D443" s="242"/>
      <c r="E443" s="242"/>
      <c r="F443" s="242"/>
      <c r="G443" s="242"/>
      <c r="H443" s="242"/>
      <c r="I443" s="242"/>
      <c r="J443" s="242"/>
      <c r="K443" s="242"/>
      <c r="L443" s="242"/>
      <c r="M443" s="242"/>
      <c r="N443" s="242"/>
      <c r="O443" s="345"/>
    </row>
    <row r="444" spans="1:15" s="346" customFormat="1" ht="14.25" x14ac:dyDescent="0.2">
      <c r="A444" s="218"/>
      <c r="B444" s="218"/>
      <c r="C444" s="218"/>
      <c r="D444" s="218"/>
      <c r="E444" s="218"/>
      <c r="F444" s="218"/>
      <c r="G444" s="218"/>
      <c r="H444" s="218"/>
      <c r="I444" s="218"/>
      <c r="J444" s="218"/>
      <c r="K444" s="218"/>
      <c r="L444" s="218"/>
      <c r="M444" s="218"/>
      <c r="N444" s="218"/>
      <c r="O444" s="345"/>
    </row>
    <row r="445" spans="1:15" s="346" customFormat="1" ht="14.25" x14ac:dyDescent="0.2">
      <c r="A445" s="215" t="s">
        <v>13</v>
      </c>
      <c r="B445" s="588" t="e">
        <f>IF(#REF!&lt;&gt;"",#REF!,"")</f>
        <v>#REF!</v>
      </c>
      <c r="C445" s="588"/>
      <c r="D445" s="588"/>
      <c r="E445" s="588"/>
      <c r="F445" s="588"/>
      <c r="G445" s="588"/>
      <c r="H445" s="588"/>
      <c r="I445" s="588"/>
      <c r="J445" s="588"/>
      <c r="K445" s="588"/>
      <c r="L445" s="588"/>
      <c r="M445" s="588"/>
      <c r="N445" s="588"/>
      <c r="O445" s="345"/>
    </row>
    <row r="446" spans="1:15" s="346" customFormat="1" ht="14.25" x14ac:dyDescent="0.2">
      <c r="A446" s="215"/>
      <c r="B446" s="216"/>
      <c r="C446" s="216"/>
      <c r="D446" s="216"/>
      <c r="E446" s="216"/>
      <c r="F446" s="216"/>
      <c r="G446" s="216"/>
      <c r="H446" s="216"/>
      <c r="I446" s="216"/>
      <c r="J446" s="216"/>
      <c r="K446" s="216"/>
      <c r="L446" s="216"/>
      <c r="M446" s="216"/>
      <c r="N446" s="216"/>
      <c r="O446" s="345"/>
    </row>
    <row r="447" spans="1:15" ht="9.9499999999999993" customHeight="1" x14ac:dyDescent="0.2">
      <c r="A447" s="215"/>
      <c r="B447" s="216"/>
      <c r="C447" s="216"/>
      <c r="D447" s="216"/>
      <c r="E447" s="216"/>
      <c r="F447" s="216"/>
      <c r="G447" s="216"/>
      <c r="H447" s="216"/>
      <c r="I447" s="216"/>
      <c r="J447" s="216"/>
      <c r="K447" s="216"/>
      <c r="L447" s="216"/>
      <c r="M447" s="216"/>
      <c r="N447" s="216"/>
    </row>
    <row r="448" spans="1:15" x14ac:dyDescent="0.2">
      <c r="A448" s="225"/>
      <c r="B448" s="244"/>
      <c r="C448" s="216"/>
    </row>
    <row r="449" spans="1:14" ht="30" customHeight="1" thickBot="1" x14ac:dyDescent="0.25">
      <c r="E449" s="245">
        <v>2023</v>
      </c>
      <c r="F449" s="245">
        <v>2024</v>
      </c>
      <c r="G449" s="245">
        <v>2025</v>
      </c>
      <c r="H449" s="250"/>
      <c r="I449" s="250"/>
      <c r="J449" s="234"/>
    </row>
    <row r="450" spans="1:14" ht="20.100000000000001" customHeight="1" thickTop="1" thickBot="1" x14ac:dyDescent="0.25">
      <c r="B450" s="728" t="s">
        <v>45</v>
      </c>
      <c r="C450" s="728"/>
      <c r="D450" s="728"/>
      <c r="E450" s="182" t="e">
        <f>IF(#REF!&gt;0,#REF!,"")</f>
        <v>#REF!</v>
      </c>
      <c r="F450" s="182" t="e">
        <f>IF(#REF!&gt;0,#REF!,"")</f>
        <v>#REF!</v>
      </c>
      <c r="G450" s="183" t="e">
        <f>IF(#REF!&gt;0,#REF!,"")</f>
        <v>#REF!</v>
      </c>
      <c r="H450" s="175" t="e">
        <f>SUM(E450:G450)</f>
        <v>#REF!</v>
      </c>
      <c r="I450" s="170"/>
      <c r="J450" s="323"/>
    </row>
    <row r="451" spans="1:14" ht="20.100000000000001" customHeight="1" thickTop="1" thickBot="1" x14ac:dyDescent="0.25">
      <c r="A451" s="225"/>
      <c r="B451" s="728" t="s">
        <v>665</v>
      </c>
      <c r="C451" s="728"/>
      <c r="D451" s="729"/>
      <c r="E451" s="358" t="str">
        <f>IF('Fiche 6-1_2023'!H359&gt;0,'Fiche 6-1_2023'!H359,"")</f>
        <v/>
      </c>
      <c r="F451" s="378" t="str">
        <f>IF('Fiche 6-1_2024'!F451&lt;&gt;"",'Fiche 6-1_2024'!F451,"")</f>
        <v/>
      </c>
      <c r="G451" s="185"/>
      <c r="H451" s="175">
        <f>SUM(E451:G451)</f>
        <v>0</v>
      </c>
      <c r="I451" s="234"/>
      <c r="J451" s="323"/>
    </row>
    <row r="452" spans="1:14" ht="20.100000000000001" customHeight="1" thickTop="1" x14ac:dyDescent="0.2">
      <c r="A452" s="225"/>
      <c r="B452" s="255"/>
      <c r="C452" s="234"/>
      <c r="D452" s="333"/>
      <c r="E452" s="165"/>
      <c r="F452" s="234"/>
      <c r="G452" s="249"/>
    </row>
    <row r="453" spans="1:14" ht="20.100000000000001" customHeight="1" x14ac:dyDescent="0.2">
      <c r="A453" s="225"/>
      <c r="B453" s="255"/>
      <c r="C453" s="234"/>
      <c r="D453" s="333"/>
      <c r="E453" s="165"/>
      <c r="F453" s="234"/>
      <c r="G453" s="249"/>
    </row>
    <row r="454" spans="1:14" ht="20.100000000000001" customHeight="1" thickBot="1" x14ac:dyDescent="0.25">
      <c r="A454" s="324" t="s">
        <v>199</v>
      </c>
      <c r="B454" s="255"/>
      <c r="C454" s="234"/>
      <c r="D454" s="234"/>
      <c r="E454" s="234"/>
      <c r="F454" s="234"/>
    </row>
    <row r="455" spans="1:14" ht="30" customHeight="1" thickTop="1" x14ac:dyDescent="0.2">
      <c r="A455" s="247"/>
      <c r="B455" s="589"/>
      <c r="C455" s="590"/>
      <c r="D455" s="590"/>
      <c r="E455" s="590"/>
      <c r="F455" s="590"/>
      <c r="G455" s="590"/>
      <c r="H455" s="590"/>
      <c r="I455" s="590"/>
      <c r="J455" s="590"/>
      <c r="K455" s="590"/>
      <c r="L455" s="590"/>
      <c r="M455" s="590"/>
      <c r="N455" s="591"/>
    </row>
    <row r="456" spans="1:14" ht="30" customHeight="1" x14ac:dyDescent="0.2">
      <c r="B456" s="592"/>
      <c r="C456" s="593"/>
      <c r="D456" s="593"/>
      <c r="E456" s="593"/>
      <c r="F456" s="593"/>
      <c r="G456" s="593"/>
      <c r="H456" s="593"/>
      <c r="I456" s="593"/>
      <c r="J456" s="593"/>
      <c r="K456" s="593"/>
      <c r="L456" s="593"/>
      <c r="M456" s="593"/>
      <c r="N456" s="594"/>
    </row>
    <row r="457" spans="1:14" ht="30" customHeight="1" thickBot="1" x14ac:dyDescent="0.25">
      <c r="B457" s="595"/>
      <c r="C457" s="596"/>
      <c r="D457" s="596"/>
      <c r="E457" s="596"/>
      <c r="F457" s="596"/>
      <c r="G457" s="596"/>
      <c r="H457" s="596"/>
      <c r="I457" s="596"/>
      <c r="J457" s="596"/>
      <c r="K457" s="596"/>
      <c r="L457" s="596"/>
      <c r="M457" s="596"/>
      <c r="N457" s="597"/>
    </row>
    <row r="458" spans="1:14" ht="9.9499999999999993" customHeight="1" thickTop="1" thickBot="1" x14ac:dyDescent="0.25">
      <c r="B458" s="248"/>
      <c r="C458" s="248"/>
      <c r="D458" s="248"/>
      <c r="E458" s="248"/>
      <c r="F458" s="248"/>
      <c r="G458" s="248"/>
      <c r="H458" s="248"/>
      <c r="I458" s="248"/>
      <c r="J458" s="248"/>
      <c r="K458" s="248"/>
      <c r="L458" s="248"/>
      <c r="M458" s="248"/>
      <c r="N458" s="248"/>
    </row>
    <row r="459" spans="1:14" ht="20.100000000000001" customHeight="1" thickTop="1" thickBot="1" x14ac:dyDescent="0.25">
      <c r="A459" s="215" t="s">
        <v>14</v>
      </c>
      <c r="D459" s="334" t="e">
        <f>IF(#REF!&lt;&gt;"",#REF!,"")</f>
        <v>#REF!</v>
      </c>
      <c r="G459" s="215" t="s">
        <v>15</v>
      </c>
      <c r="I459" s="21"/>
    </row>
    <row r="460" spans="1:14" ht="9.9499999999999993" customHeight="1" thickTop="1" x14ac:dyDescent="0.2"/>
    <row r="461" spans="1:14" ht="13.5" thickBot="1" x14ac:dyDescent="0.25">
      <c r="A461" s="225" t="s">
        <v>16</v>
      </c>
    </row>
    <row r="462" spans="1:14" ht="35.1" customHeight="1" thickTop="1" x14ac:dyDescent="0.2">
      <c r="B462" s="589"/>
      <c r="C462" s="590"/>
      <c r="D462" s="590"/>
      <c r="E462" s="590"/>
      <c r="F462" s="590"/>
      <c r="G462" s="590"/>
      <c r="H462" s="590"/>
      <c r="I462" s="590"/>
      <c r="J462" s="590"/>
      <c r="K462" s="590"/>
      <c r="L462" s="590"/>
      <c r="M462" s="590"/>
      <c r="N462" s="591"/>
    </row>
    <row r="463" spans="1:14" ht="35.1" customHeight="1" x14ac:dyDescent="0.2">
      <c r="B463" s="592"/>
      <c r="C463" s="593"/>
      <c r="D463" s="593"/>
      <c r="E463" s="593"/>
      <c r="F463" s="593"/>
      <c r="G463" s="593"/>
      <c r="H463" s="593"/>
      <c r="I463" s="593"/>
      <c r="J463" s="593"/>
      <c r="K463" s="593"/>
      <c r="L463" s="593"/>
      <c r="M463" s="593"/>
      <c r="N463" s="594"/>
    </row>
    <row r="464" spans="1:14" s="219" customFormat="1" ht="35.1" customHeight="1" thickBot="1" x14ac:dyDescent="0.3">
      <c r="B464" s="595"/>
      <c r="C464" s="596"/>
      <c r="D464" s="596"/>
      <c r="E464" s="596"/>
      <c r="F464" s="596"/>
      <c r="G464" s="596"/>
      <c r="H464" s="596"/>
      <c r="I464" s="596"/>
      <c r="J464" s="596"/>
      <c r="K464" s="596"/>
      <c r="L464" s="596"/>
      <c r="M464" s="596"/>
      <c r="N464" s="597"/>
    </row>
    <row r="465" spans="1:14" s="241" customFormat="1" ht="9.9499999999999993" customHeight="1" thickTop="1" x14ac:dyDescent="0.25">
      <c r="B465" s="235"/>
      <c r="C465" s="235"/>
      <c r="D465" s="235"/>
      <c r="E465" s="235"/>
      <c r="F465" s="235"/>
      <c r="G465" s="235"/>
      <c r="H465" s="235"/>
      <c r="I465" s="235"/>
      <c r="J465" s="235"/>
      <c r="K465" s="235"/>
      <c r="L465" s="235"/>
      <c r="M465" s="235"/>
      <c r="N465" s="235"/>
    </row>
    <row r="466" spans="1:14" s="241" customFormat="1" ht="20.100000000000001" customHeight="1" thickBot="1" x14ac:dyDescent="0.3">
      <c r="A466" s="224" t="s">
        <v>239</v>
      </c>
      <c r="B466" s="235"/>
      <c r="C466" s="235"/>
      <c r="D466" s="235"/>
      <c r="E466" s="235"/>
      <c r="F466" s="235"/>
      <c r="G466" s="235"/>
      <c r="H466" s="235"/>
      <c r="I466" s="235"/>
      <c r="J466" s="235"/>
      <c r="K466" s="235"/>
      <c r="L466" s="235"/>
      <c r="M466" s="235"/>
      <c r="N466" s="235"/>
    </row>
    <row r="467" spans="1:14" s="241" customFormat="1" ht="35.1" customHeight="1" thickTop="1" x14ac:dyDescent="0.25">
      <c r="B467" s="589"/>
      <c r="C467" s="590"/>
      <c r="D467" s="590"/>
      <c r="E467" s="590"/>
      <c r="F467" s="590"/>
      <c r="G467" s="590"/>
      <c r="H467" s="590"/>
      <c r="I467" s="590"/>
      <c r="J467" s="590"/>
      <c r="K467" s="590"/>
      <c r="L467" s="590"/>
      <c r="M467" s="590"/>
      <c r="N467" s="591"/>
    </row>
    <row r="468" spans="1:14" s="241" customFormat="1" ht="35.1" customHeight="1" x14ac:dyDescent="0.25">
      <c r="B468" s="592"/>
      <c r="C468" s="593"/>
      <c r="D468" s="593"/>
      <c r="E468" s="593"/>
      <c r="F468" s="593"/>
      <c r="G468" s="593"/>
      <c r="H468" s="593"/>
      <c r="I468" s="593"/>
      <c r="J468" s="593"/>
      <c r="K468" s="593"/>
      <c r="L468" s="593"/>
      <c r="M468" s="593"/>
      <c r="N468" s="594"/>
    </row>
    <row r="469" spans="1:14" s="241" customFormat="1" ht="35.1" customHeight="1" thickBot="1" x14ac:dyDescent="0.3">
      <c r="B469" s="595"/>
      <c r="C469" s="596"/>
      <c r="D469" s="596"/>
      <c r="E469" s="596"/>
      <c r="F469" s="596"/>
      <c r="G469" s="596"/>
      <c r="H469" s="596"/>
      <c r="I469" s="596"/>
      <c r="J469" s="596"/>
      <c r="K469" s="596"/>
      <c r="L469" s="596"/>
      <c r="M469" s="596"/>
      <c r="N469" s="597"/>
    </row>
    <row r="470" spans="1:14" s="241" customFormat="1" ht="9.9499999999999993" customHeight="1" thickTop="1" x14ac:dyDescent="0.25">
      <c r="B470" s="235"/>
      <c r="C470" s="235"/>
      <c r="D470" s="235"/>
      <c r="E470" s="235"/>
      <c r="F470" s="235"/>
      <c r="G470" s="235"/>
      <c r="H470" s="235"/>
      <c r="I470" s="235"/>
      <c r="J470" s="235"/>
      <c r="K470" s="235"/>
      <c r="L470" s="235"/>
      <c r="M470" s="235"/>
      <c r="N470" s="235"/>
    </row>
    <row r="471" spans="1:14" s="241" customFormat="1" ht="9.9499999999999993" customHeight="1" x14ac:dyDescent="0.25">
      <c r="B471" s="235"/>
      <c r="C471" s="235"/>
      <c r="D471" s="235"/>
      <c r="E471" s="235"/>
      <c r="F471" s="235"/>
      <c r="G471" s="235"/>
      <c r="H471" s="235"/>
      <c r="I471" s="235"/>
      <c r="J471" s="235"/>
      <c r="K471" s="235"/>
      <c r="L471" s="235"/>
      <c r="M471" s="235"/>
      <c r="N471" s="235"/>
    </row>
    <row r="472" spans="1:14" s="241" customFormat="1" ht="20.100000000000001" customHeight="1" x14ac:dyDescent="0.25">
      <c r="A472" s="224" t="s">
        <v>200</v>
      </c>
      <c r="B472" s="235"/>
      <c r="C472" s="235"/>
      <c r="D472" s="235"/>
      <c r="E472" s="335"/>
      <c r="F472" s="323"/>
      <c r="G472" s="235"/>
      <c r="H472" s="335"/>
      <c r="I472" s="235"/>
      <c r="J472" s="336"/>
      <c r="K472" s="246"/>
      <c r="L472" s="727"/>
      <c r="M472" s="727"/>
      <c r="N472" s="246"/>
    </row>
    <row r="473" spans="1:14" s="241" customFormat="1" ht="9.75" customHeight="1" x14ac:dyDescent="0.25">
      <c r="B473" s="235"/>
      <c r="C473" s="235"/>
      <c r="D473" s="235"/>
      <c r="E473" s="235"/>
      <c r="F473" s="235"/>
      <c r="G473" s="235"/>
      <c r="H473" s="235"/>
      <c r="I473" s="235"/>
      <c r="J473" s="235"/>
      <c r="K473" s="235"/>
      <c r="L473" s="235"/>
      <c r="M473" s="235"/>
      <c r="N473" s="235"/>
    </row>
    <row r="474" spans="1:14" s="241" customFormat="1" ht="20.100000000000001" customHeight="1" thickBot="1" x14ac:dyDescent="0.3">
      <c r="B474" s="235"/>
      <c r="C474" s="245">
        <v>2023</v>
      </c>
      <c r="D474" s="245">
        <v>2024</v>
      </c>
      <c r="E474" s="245">
        <v>2025</v>
      </c>
      <c r="F474" s="250"/>
      <c r="G474" s="250"/>
      <c r="H474" s="235"/>
      <c r="I474" s="235"/>
      <c r="J474" s="235"/>
      <c r="K474" s="235"/>
      <c r="L474" s="235"/>
      <c r="M474" s="235"/>
      <c r="N474" s="235"/>
    </row>
    <row r="475" spans="1:14" s="241" customFormat="1" ht="20.100000000000001" customHeight="1" thickTop="1" thickBot="1" x14ac:dyDescent="0.3">
      <c r="B475" s="360" t="s">
        <v>198</v>
      </c>
      <c r="C475" s="182" t="e">
        <f>IF(#REF!&gt;0,#REF!,"")</f>
        <v>#REF!</v>
      </c>
      <c r="D475" s="182" t="e">
        <f>IF(#REF!&gt;0,#REF!,"")</f>
        <v>#REF!</v>
      </c>
      <c r="E475" s="183" t="e">
        <f>IF(#REF!&gt;0,#REF!,"")</f>
        <v>#REF!</v>
      </c>
      <c r="F475" s="175" t="e">
        <f>SUM(C475:E475)</f>
        <v>#REF!</v>
      </c>
      <c r="G475" s="171"/>
      <c r="H475" s="369"/>
      <c r="I475" s="235"/>
      <c r="J475" s="235"/>
      <c r="K475" s="235"/>
      <c r="L475" s="235"/>
      <c r="M475" s="235"/>
      <c r="N475" s="235"/>
    </row>
    <row r="476" spans="1:14" s="241" customFormat="1" ht="20.100000000000001" customHeight="1" thickTop="1" thickBot="1" x14ac:dyDescent="0.3">
      <c r="B476" s="360" t="s">
        <v>667</v>
      </c>
      <c r="C476" s="182" t="str">
        <f>IF('Fiche 6-1_2023'!I378&gt;0,'Fiche 6-1_2023'!I378,"")</f>
        <v/>
      </c>
      <c r="D476" s="373" t="str">
        <f>IF('Fiche 6-1_2024'!D476&lt;&gt;"",'Fiche 6-1_2024'!D476,"")</f>
        <v/>
      </c>
      <c r="E476" s="198"/>
      <c r="F476" s="175">
        <f t="shared" ref="F476:F478" si="5">SUM(C476:E476)</f>
        <v>0</v>
      </c>
      <c r="G476" s="171"/>
      <c r="H476" s="369"/>
      <c r="I476" s="235"/>
      <c r="J476" s="235"/>
      <c r="K476" s="235"/>
      <c r="L476" s="235"/>
      <c r="M476" s="235"/>
      <c r="N476" s="235"/>
    </row>
    <row r="477" spans="1:14" s="241" customFormat="1" ht="20.100000000000001" customHeight="1" thickTop="1" thickBot="1" x14ac:dyDescent="0.3">
      <c r="B477" s="362" t="s">
        <v>265</v>
      </c>
      <c r="C477" s="182" t="str">
        <f>IF('Fiche 6-1_2023'!K378&gt;0,'Fiche 6-1_2023'!K378,"")</f>
        <v/>
      </c>
      <c r="D477" s="373" t="str">
        <f>IF('Fiche 6-1_2024'!D477&lt;&gt;"",'Fiche 6-1_2024'!D477,"")</f>
        <v/>
      </c>
      <c r="E477" s="199"/>
      <c r="F477" s="175">
        <f t="shared" si="5"/>
        <v>0</v>
      </c>
      <c r="G477" s="171"/>
      <c r="H477" s="369"/>
      <c r="I477" s="235"/>
      <c r="J477" s="235"/>
      <c r="K477" s="235"/>
      <c r="L477" s="235"/>
      <c r="M477" s="235"/>
      <c r="N477" s="235"/>
    </row>
    <row r="478" spans="1:14" s="241" customFormat="1" ht="37.5" customHeight="1" thickTop="1" thickBot="1" x14ac:dyDescent="0.3">
      <c r="B478" s="363" t="s">
        <v>266</v>
      </c>
      <c r="C478" s="182" t="str">
        <f>IF('Fiche 6-1_2023'!N378&gt;0,'Fiche 6-1_2023'!N378,"")</f>
        <v/>
      </c>
      <c r="D478" s="373" t="str">
        <f>IF('Fiche 6-1_2024'!D478&lt;&gt;"",'Fiche 6-1_2024'!D478,"")</f>
        <v/>
      </c>
      <c r="E478" s="199"/>
      <c r="F478" s="175">
        <f t="shared" si="5"/>
        <v>0</v>
      </c>
      <c r="G478" s="171"/>
      <c r="H478" s="369"/>
      <c r="I478" s="235"/>
      <c r="J478" s="235"/>
      <c r="K478" s="235"/>
      <c r="L478" s="235"/>
      <c r="M478" s="235"/>
      <c r="N478" s="235"/>
    </row>
    <row r="479" spans="1:14" s="241" customFormat="1" ht="9.9499999999999993" customHeight="1" thickTop="1" x14ac:dyDescent="0.25">
      <c r="B479" s="235"/>
      <c r="C479" s="235"/>
      <c r="D479" s="235"/>
      <c r="E479" s="235"/>
      <c r="F479" s="235"/>
      <c r="G479" s="235"/>
      <c r="H479" s="235"/>
      <c r="I479" s="235"/>
      <c r="J479" s="235"/>
      <c r="K479" s="235"/>
      <c r="L479" s="235"/>
      <c r="M479" s="235"/>
      <c r="N479" s="235"/>
    </row>
    <row r="480" spans="1:14" s="241" customFormat="1" ht="9.9499999999999993" customHeight="1" x14ac:dyDescent="0.25">
      <c r="B480" s="235"/>
      <c r="C480" s="235"/>
      <c r="D480" s="235"/>
      <c r="E480" s="235"/>
      <c r="F480" s="235"/>
      <c r="G480" s="235"/>
      <c r="H480" s="235"/>
      <c r="I480" s="235"/>
      <c r="J480" s="235"/>
      <c r="K480" s="235"/>
      <c r="L480" s="235"/>
      <c r="M480" s="235"/>
      <c r="N480" s="235"/>
    </row>
    <row r="481" spans="1:14" s="241" customFormat="1" ht="20.100000000000001" customHeight="1" thickBot="1" x14ac:dyDescent="0.3">
      <c r="A481" s="337" t="s">
        <v>202</v>
      </c>
      <c r="B481" s="251"/>
      <c r="C481" s="251"/>
      <c r="D481" s="251"/>
      <c r="E481" s="251"/>
      <c r="F481" s="251"/>
      <c r="G481" s="251"/>
      <c r="H481" s="251"/>
      <c r="I481" s="251"/>
      <c r="J481" s="251"/>
      <c r="K481" s="235"/>
      <c r="L481" s="235"/>
      <c r="M481" s="235"/>
      <c r="N481" s="235"/>
    </row>
    <row r="482" spans="1:14" s="241" customFormat="1" ht="35.1" customHeight="1" thickTop="1" x14ac:dyDescent="0.25">
      <c r="A482" s="251"/>
      <c r="B482" s="589"/>
      <c r="C482" s="590"/>
      <c r="D482" s="590"/>
      <c r="E482" s="590"/>
      <c r="F482" s="590"/>
      <c r="G482" s="590"/>
      <c r="H482" s="590"/>
      <c r="I482" s="590"/>
      <c r="J482" s="590"/>
      <c r="K482" s="590"/>
      <c r="L482" s="590"/>
      <c r="M482" s="590"/>
      <c r="N482" s="591"/>
    </row>
    <row r="483" spans="1:14" s="241" customFormat="1" ht="35.1" customHeight="1" x14ac:dyDescent="0.25">
      <c r="A483" s="251"/>
      <c r="B483" s="592"/>
      <c r="C483" s="593"/>
      <c r="D483" s="593"/>
      <c r="E483" s="593"/>
      <c r="F483" s="593"/>
      <c r="G483" s="593"/>
      <c r="H483" s="593"/>
      <c r="I483" s="593"/>
      <c r="J483" s="593"/>
      <c r="K483" s="593"/>
      <c r="L483" s="593"/>
      <c r="M483" s="593"/>
      <c r="N483" s="594"/>
    </row>
    <row r="484" spans="1:14" ht="35.1" customHeight="1" thickBot="1" x14ac:dyDescent="0.25">
      <c r="A484" s="251"/>
      <c r="B484" s="595"/>
      <c r="C484" s="596"/>
      <c r="D484" s="596"/>
      <c r="E484" s="596"/>
      <c r="F484" s="596"/>
      <c r="G484" s="596"/>
      <c r="H484" s="596"/>
      <c r="I484" s="596"/>
      <c r="J484" s="596"/>
      <c r="K484" s="596"/>
      <c r="L484" s="596"/>
      <c r="M484" s="596"/>
      <c r="N484" s="597"/>
    </row>
    <row r="485" spans="1:14" s="240" customFormat="1" ht="20.100000000000001" customHeight="1" thickTop="1" x14ac:dyDescent="0.2">
      <c r="A485" s="251"/>
      <c r="B485" s="251"/>
      <c r="C485" s="251"/>
      <c r="D485" s="251"/>
      <c r="E485" s="251"/>
      <c r="F485" s="251"/>
      <c r="G485" s="251"/>
      <c r="H485" s="251"/>
      <c r="I485" s="251"/>
      <c r="J485" s="251"/>
      <c r="K485" s="211"/>
      <c r="L485" s="211"/>
      <c r="M485" s="211"/>
      <c r="N485" s="211"/>
    </row>
    <row r="486" spans="1:14" s="240" customFormat="1" ht="20.100000000000001" customHeight="1" x14ac:dyDescent="0.2">
      <c r="A486" s="224" t="s">
        <v>255</v>
      </c>
      <c r="B486" s="211"/>
      <c r="C486" s="211"/>
      <c r="D486" s="211"/>
      <c r="E486" s="211"/>
      <c r="F486" s="211"/>
      <c r="G486" s="211"/>
      <c r="H486" s="211"/>
      <c r="I486" s="211"/>
      <c r="J486" s="211"/>
      <c r="K486" s="211"/>
      <c r="L486" s="211"/>
      <c r="M486" s="211"/>
      <c r="N486" s="211"/>
    </row>
    <row r="487" spans="1:14" s="240" customFormat="1" ht="9.9499999999999993" customHeight="1" x14ac:dyDescent="0.2">
      <c r="A487" s="211"/>
      <c r="B487" s="211"/>
      <c r="C487" s="211"/>
      <c r="D487" s="211"/>
      <c r="E487" s="211"/>
      <c r="F487" s="211"/>
      <c r="G487" s="211"/>
      <c r="H487" s="211"/>
      <c r="I487" s="211"/>
      <c r="J487" s="211"/>
      <c r="K487" s="211"/>
      <c r="L487" s="211"/>
      <c r="M487" s="211"/>
      <c r="N487" s="211"/>
    </row>
    <row r="488" spans="1:14" s="240" customFormat="1" ht="29.25" customHeight="1" thickBot="1" x14ac:dyDescent="0.25">
      <c r="A488" s="211"/>
      <c r="B488" s="251"/>
      <c r="C488" s="251"/>
      <c r="D488" s="598" t="s">
        <v>249</v>
      </c>
      <c r="E488" s="598"/>
      <c r="F488" s="598" t="s">
        <v>254</v>
      </c>
      <c r="G488" s="598"/>
      <c r="H488" s="598" t="s">
        <v>250</v>
      </c>
      <c r="I488" s="598"/>
      <c r="J488" s="662" t="s">
        <v>191</v>
      </c>
      <c r="K488" s="663"/>
      <c r="L488" s="663"/>
      <c r="M488" s="663"/>
      <c r="N488" s="664"/>
    </row>
    <row r="489" spans="1:14" s="240" customFormat="1" ht="35.1" customHeight="1" thickTop="1" thickBot="1" x14ac:dyDescent="0.25">
      <c r="A489" s="211"/>
      <c r="B489" s="599"/>
      <c r="C489" s="599"/>
      <c r="D489" s="724" t="e">
        <f>IF(#REF!&lt;&gt;"",#REF!,"")</f>
        <v>#REF!</v>
      </c>
      <c r="E489" s="725"/>
      <c r="F489" s="724" t="e">
        <f>IF(#REF!&lt;&gt;"",#REF!,"")</f>
        <v>#REF!</v>
      </c>
      <c r="G489" s="725"/>
      <c r="H489" s="668"/>
      <c r="I489" s="726"/>
      <c r="J489" s="642"/>
      <c r="K489" s="643"/>
      <c r="L489" s="643"/>
      <c r="M489" s="643"/>
      <c r="N489" s="644"/>
    </row>
    <row r="490" spans="1:14" s="240" customFormat="1" ht="35.1" customHeight="1" thickTop="1" thickBot="1" x14ac:dyDescent="0.25">
      <c r="A490" s="211"/>
      <c r="B490" s="599"/>
      <c r="C490" s="600"/>
      <c r="D490" s="724" t="e">
        <f>IF(#REF!&lt;&gt;"",#REF!,"")</f>
        <v>#REF!</v>
      </c>
      <c r="E490" s="725"/>
      <c r="F490" s="724" t="e">
        <f>IF(#REF!&lt;&gt;"",#REF!,"")</f>
        <v>#REF!</v>
      </c>
      <c r="G490" s="725"/>
      <c r="H490" s="668"/>
      <c r="I490" s="726"/>
      <c r="J490" s="642"/>
      <c r="K490" s="643"/>
      <c r="L490" s="643"/>
      <c r="M490" s="643"/>
      <c r="N490" s="644"/>
    </row>
    <row r="491" spans="1:14" s="240" customFormat="1" ht="35.1" customHeight="1" thickTop="1" thickBot="1" x14ac:dyDescent="0.25">
      <c r="A491" s="211"/>
      <c r="B491" s="599"/>
      <c r="C491" s="600"/>
      <c r="D491" s="724" t="e">
        <f>IF(#REF!&lt;&gt;"",#REF!,"")</f>
        <v>#REF!</v>
      </c>
      <c r="E491" s="725"/>
      <c r="F491" s="724" t="e">
        <f>IF(#REF!&lt;&gt;"",#REF!,"")</f>
        <v>#REF!</v>
      </c>
      <c r="G491" s="725"/>
      <c r="H491" s="668"/>
      <c r="I491" s="726"/>
      <c r="J491" s="642"/>
      <c r="K491" s="643"/>
      <c r="L491" s="643"/>
      <c r="M491" s="643"/>
      <c r="N491" s="644"/>
    </row>
    <row r="492" spans="1:14" s="234" customFormat="1" ht="9" customHeight="1" thickTop="1" x14ac:dyDescent="0.2">
      <c r="A492" s="211"/>
      <c r="B492" s="235"/>
      <c r="C492" s="338"/>
      <c r="D492" s="232"/>
      <c r="E492" s="232"/>
      <c r="F492" s="232"/>
      <c r="G492" s="232"/>
      <c r="H492" s="232"/>
      <c r="I492" s="232"/>
      <c r="J492" s="232"/>
      <c r="K492" s="232"/>
      <c r="L492" s="255"/>
      <c r="M492" s="211"/>
      <c r="N492" s="211"/>
    </row>
    <row r="493" spans="1:14" s="240" customFormat="1" ht="9.9499999999999993" customHeight="1" x14ac:dyDescent="0.2">
      <c r="A493" s="339" t="s">
        <v>247</v>
      </c>
      <c r="B493" s="253"/>
      <c r="C493" s="253"/>
      <c r="D493" s="254"/>
      <c r="E493" s="254"/>
      <c r="F493" s="254"/>
      <c r="G493" s="254"/>
      <c r="H493" s="254"/>
      <c r="I493" s="254"/>
      <c r="J493" s="255"/>
      <c r="K493" s="255"/>
      <c r="L493" s="255"/>
      <c r="M493" s="211"/>
      <c r="N493" s="211"/>
    </row>
    <row r="494" spans="1:14" s="240" customFormat="1" ht="9.9499999999999993" customHeight="1" x14ac:dyDescent="0.2">
      <c r="A494" s="211"/>
      <c r="B494" s="253"/>
      <c r="C494" s="253"/>
      <c r="D494" s="254"/>
      <c r="E494" s="254"/>
      <c r="F494" s="254"/>
      <c r="G494" s="254"/>
      <c r="H494" s="254"/>
      <c r="I494" s="254"/>
      <c r="J494" s="255"/>
      <c r="K494" s="255"/>
      <c r="L494" s="255"/>
      <c r="M494" s="211"/>
      <c r="N494" s="211"/>
    </row>
    <row r="495" spans="1:14" s="240" customFormat="1" ht="9.9499999999999993" customHeight="1" x14ac:dyDescent="0.2">
      <c r="A495" s="211"/>
      <c r="B495" s="253"/>
      <c r="C495" s="253"/>
      <c r="D495" s="254"/>
      <c r="E495" s="254"/>
      <c r="F495" s="254"/>
      <c r="G495" s="254"/>
      <c r="H495" s="254"/>
      <c r="I495" s="254"/>
      <c r="J495" s="255"/>
      <c r="K495" s="255"/>
      <c r="L495" s="255"/>
      <c r="M495" s="211"/>
      <c r="N495" s="211"/>
    </row>
    <row r="496" spans="1:14" s="241" customFormat="1" ht="20.100000000000001" customHeight="1" x14ac:dyDescent="0.25">
      <c r="A496" s="215" t="s">
        <v>273</v>
      </c>
      <c r="B496" s="232"/>
      <c r="C496" s="232"/>
      <c r="D496" s="235"/>
      <c r="E496" s="335" t="e">
        <f>IF(#REF!&gt;0,#REF!,"")</f>
        <v>#REF!</v>
      </c>
      <c r="F496" s="323"/>
      <c r="G496" s="235"/>
      <c r="H496" s="335"/>
      <c r="I496" s="235"/>
      <c r="J496" s="336"/>
      <c r="K496" s="168"/>
      <c r="L496" s="232"/>
      <c r="M496" s="232"/>
      <c r="N496" s="232"/>
    </row>
    <row r="497" spans="1:15" s="241" customFormat="1" ht="20.100000000000001" customHeight="1" x14ac:dyDescent="0.25">
      <c r="A497" s="215"/>
      <c r="B497" s="232"/>
      <c r="C497" s="232"/>
      <c r="D497" s="232"/>
      <c r="E497" s="168"/>
      <c r="F497" s="232"/>
      <c r="G497" s="324"/>
      <c r="H497" s="232"/>
      <c r="I497" s="232"/>
      <c r="J497" s="336"/>
      <c r="K497" s="168"/>
      <c r="L497" s="232"/>
      <c r="M497" s="232"/>
      <c r="N497" s="232"/>
    </row>
    <row r="498" spans="1:15" s="241" customFormat="1" ht="20.100000000000001" customHeight="1" thickBot="1" x14ac:dyDescent="0.3">
      <c r="A498" s="215"/>
      <c r="B498" s="235"/>
      <c r="C498" s="245">
        <v>2023</v>
      </c>
      <c r="D498" s="245">
        <v>2024</v>
      </c>
      <c r="E498" s="245">
        <v>2025</v>
      </c>
      <c r="F498" s="250"/>
      <c r="G498" s="250"/>
      <c r="H498" s="232"/>
      <c r="I498" s="232"/>
      <c r="J498" s="336"/>
      <c r="K498" s="168"/>
      <c r="L498" s="232"/>
      <c r="M498" s="232"/>
      <c r="N498" s="232"/>
    </row>
    <row r="499" spans="1:15" s="241" customFormat="1" ht="20.100000000000001" customHeight="1" thickTop="1" thickBot="1" x14ac:dyDescent="0.3">
      <c r="A499" s="215"/>
      <c r="B499" s="364" t="s">
        <v>198</v>
      </c>
      <c r="C499" s="179" t="e">
        <f>IF(#REF!&gt;0,#REF!,"")</f>
        <v>#REF!</v>
      </c>
      <c r="D499" s="179" t="e">
        <f>IF(#REF!&gt;0,#REF!,"")</f>
        <v>#REF!</v>
      </c>
      <c r="E499" s="180" t="e">
        <f>IF(#REF!&gt;0,#REF!,"")</f>
        <v>#REF!</v>
      </c>
      <c r="F499" s="168" t="e">
        <f>SUM(C499:E499)</f>
        <v>#REF!</v>
      </c>
      <c r="G499" s="171"/>
      <c r="H499" s="171"/>
      <c r="I499" s="232"/>
      <c r="J499" s="336"/>
      <c r="K499" s="168"/>
      <c r="L499" s="232"/>
      <c r="M499" s="232"/>
      <c r="N499" s="232"/>
    </row>
    <row r="500" spans="1:15" s="241" customFormat="1" ht="20.100000000000001" customHeight="1" thickTop="1" thickBot="1" x14ac:dyDescent="0.3">
      <c r="A500" s="215"/>
      <c r="B500" s="364" t="s">
        <v>667</v>
      </c>
      <c r="C500" s="179" t="str">
        <f>IF('Fiche 6-1_2023'!J394&gt;0,'Fiche 6-1_2023'!J394,"")</f>
        <v/>
      </c>
      <c r="D500" s="374" t="str">
        <f>IF('Fiche 6-1_2024'!D500&lt;&gt;"",'Fiche 6-1_2024'!D500,"")</f>
        <v/>
      </c>
      <c r="E500" s="181"/>
      <c r="F500" s="168">
        <f>SUM(C500:E500)</f>
        <v>0</v>
      </c>
      <c r="G500" s="171"/>
      <c r="H500" s="171"/>
      <c r="I500" s="232"/>
      <c r="J500" s="336"/>
      <c r="K500" s="168"/>
      <c r="L500" s="232"/>
      <c r="M500" s="232"/>
      <c r="N500" s="232"/>
    </row>
    <row r="501" spans="1:15" s="241" customFormat="1" ht="20.100000000000001" customHeight="1" thickTop="1" x14ac:dyDescent="0.25">
      <c r="A501" s="215"/>
      <c r="B501" s="232"/>
      <c r="C501" s="232"/>
      <c r="D501" s="232"/>
      <c r="E501" s="232"/>
      <c r="F501" s="232"/>
      <c r="G501" s="324"/>
      <c r="H501" s="232"/>
      <c r="I501" s="232"/>
      <c r="J501" s="336"/>
      <c r="K501" s="168"/>
      <c r="L501" s="232"/>
      <c r="M501" s="232"/>
      <c r="N501" s="232"/>
    </row>
    <row r="502" spans="1:15" ht="9.9499999999999993" customHeight="1" thickBot="1" x14ac:dyDescent="0.25"/>
    <row r="503" spans="1:15" s="240" customFormat="1" ht="20.100000000000001" hidden="1" customHeight="1" x14ac:dyDescent="0.2">
      <c r="A503" s="224" t="s">
        <v>231</v>
      </c>
      <c r="B503" s="211"/>
      <c r="C503" s="211"/>
      <c r="D503" s="211"/>
      <c r="E503" s="211"/>
      <c r="F503" s="211"/>
      <c r="G503" s="211"/>
      <c r="H503" s="211"/>
      <c r="I503" s="211"/>
      <c r="J503" s="211"/>
      <c r="K503" s="211"/>
      <c r="L503" s="211"/>
      <c r="M503" s="211"/>
      <c r="N503" s="211"/>
    </row>
    <row r="504" spans="1:15" s="240" customFormat="1" ht="20.100000000000001" hidden="1" customHeight="1" x14ac:dyDescent="0.2">
      <c r="A504" s="340"/>
      <c r="B504" s="688"/>
      <c r="C504" s="602"/>
      <c r="D504" s="602"/>
      <c r="E504" s="602"/>
      <c r="F504" s="602"/>
      <c r="G504" s="602"/>
      <c r="H504" s="602"/>
      <c r="I504" s="602"/>
      <c r="J504" s="603"/>
      <c r="K504" s="211"/>
      <c r="L504" s="211"/>
      <c r="M504" s="211"/>
      <c r="N504" s="211"/>
    </row>
    <row r="505" spans="1:15" s="240" customFormat="1" ht="20.100000000000001" hidden="1" customHeight="1" x14ac:dyDescent="0.2">
      <c r="A505" s="211"/>
      <c r="B505" s="211"/>
      <c r="C505" s="211"/>
      <c r="D505" s="211"/>
      <c r="E505" s="211"/>
      <c r="F505" s="211"/>
      <c r="G505" s="211"/>
      <c r="H505" s="211"/>
      <c r="I505" s="211"/>
      <c r="J505" s="211"/>
      <c r="K505" s="211"/>
      <c r="L505" s="211"/>
      <c r="M505" s="211"/>
      <c r="N505" s="211"/>
    </row>
    <row r="506" spans="1:15" s="240" customFormat="1" ht="35.1" customHeight="1" thickTop="1" x14ac:dyDescent="0.2">
      <c r="A506" s="215" t="s">
        <v>274</v>
      </c>
      <c r="B506" s="215"/>
      <c r="C506" s="215"/>
      <c r="D506" s="211"/>
      <c r="E506" s="689"/>
      <c r="F506" s="690"/>
      <c r="G506" s="690"/>
      <c r="H506" s="690"/>
      <c r="I506" s="690"/>
      <c r="J506" s="690"/>
      <c r="K506" s="690"/>
      <c r="L506" s="690"/>
      <c r="M506" s="690"/>
      <c r="N506" s="691"/>
    </row>
    <row r="507" spans="1:15" s="240" customFormat="1" ht="35.1" customHeight="1" x14ac:dyDescent="0.2">
      <c r="A507" s="211"/>
      <c r="B507" s="211"/>
      <c r="C507" s="211"/>
      <c r="D507" s="211"/>
      <c r="E507" s="692"/>
      <c r="F507" s="693"/>
      <c r="G507" s="693"/>
      <c r="H507" s="693"/>
      <c r="I507" s="693"/>
      <c r="J507" s="693"/>
      <c r="K507" s="693"/>
      <c r="L507" s="693"/>
      <c r="M507" s="693"/>
      <c r="N507" s="694"/>
    </row>
    <row r="508" spans="1:15" s="240" customFormat="1" ht="35.1" customHeight="1" thickBot="1" x14ac:dyDescent="0.25">
      <c r="A508" s="211"/>
      <c r="B508" s="211"/>
      <c r="C508" s="211"/>
      <c r="D508" s="211"/>
      <c r="E508" s="695"/>
      <c r="F508" s="696"/>
      <c r="G508" s="696"/>
      <c r="H508" s="696"/>
      <c r="I508" s="696"/>
      <c r="J508" s="696"/>
      <c r="K508" s="696"/>
      <c r="L508" s="696"/>
      <c r="M508" s="696"/>
      <c r="N508" s="697"/>
    </row>
    <row r="509" spans="1:15" s="346" customFormat="1" ht="14.25" x14ac:dyDescent="0.2">
      <c r="A509" s="215"/>
      <c r="B509" s="216"/>
      <c r="C509" s="216"/>
      <c r="D509" s="216"/>
      <c r="E509" s="216"/>
      <c r="F509" s="216"/>
      <c r="G509" s="216"/>
      <c r="H509" s="216"/>
      <c r="I509" s="216"/>
      <c r="J509" s="216"/>
      <c r="K509" s="216"/>
      <c r="L509" s="216"/>
      <c r="M509" s="216"/>
      <c r="N509" s="216"/>
      <c r="O509" s="345"/>
    </row>
    <row r="510" spans="1:15" s="346" customFormat="1" ht="14.25" x14ac:dyDescent="0.2">
      <c r="A510" s="339"/>
      <c r="B510" s="253"/>
      <c r="C510" s="253"/>
      <c r="D510" s="254"/>
      <c r="E510" s="254"/>
      <c r="F510" s="254"/>
      <c r="G510" s="254"/>
      <c r="H510" s="254"/>
      <c r="I510" s="254"/>
      <c r="J510" s="255"/>
      <c r="K510" s="255"/>
      <c r="L510" s="255"/>
      <c r="M510" s="211"/>
      <c r="N510" s="211"/>
      <c r="O510" s="345"/>
    </row>
    <row r="511" spans="1:15" s="346" customFormat="1" ht="14.25" x14ac:dyDescent="0.2">
      <c r="A511" s="242"/>
      <c r="B511" s="242"/>
      <c r="C511" s="242"/>
      <c r="D511" s="242"/>
      <c r="E511" s="242"/>
      <c r="F511" s="242"/>
      <c r="G511" s="242"/>
      <c r="H511" s="242"/>
      <c r="I511" s="242"/>
      <c r="J511" s="242"/>
      <c r="K511" s="242"/>
      <c r="L511" s="242"/>
      <c r="M511" s="242"/>
      <c r="N511" s="242"/>
      <c r="O511" s="345"/>
    </row>
    <row r="512" spans="1:15" s="346" customFormat="1" ht="14.25" x14ac:dyDescent="0.2">
      <c r="A512" s="243" t="s">
        <v>402</v>
      </c>
      <c r="B512" s="242"/>
      <c r="C512" s="242"/>
      <c r="D512" s="585" t="e">
        <f>IF(#REF!&lt;&gt;"",#REF!,"")</f>
        <v>#REF!</v>
      </c>
      <c r="E512" s="586"/>
      <c r="F512" s="586"/>
      <c r="G512" s="586"/>
      <c r="H512" s="586"/>
      <c r="I512" s="586"/>
      <c r="J512" s="586"/>
      <c r="K512" s="586"/>
      <c r="L512" s="586"/>
      <c r="M512" s="587"/>
      <c r="N512" s="242"/>
      <c r="O512" s="345"/>
    </row>
    <row r="513" spans="1:15" s="346" customFormat="1" ht="14.25" x14ac:dyDescent="0.2">
      <c r="A513" s="242"/>
      <c r="B513" s="242"/>
      <c r="C513" s="242"/>
      <c r="D513" s="242"/>
      <c r="E513" s="242"/>
      <c r="F513" s="242"/>
      <c r="G513" s="242"/>
      <c r="H513" s="242"/>
      <c r="I513" s="242"/>
      <c r="J513" s="242"/>
      <c r="K513" s="242"/>
      <c r="L513" s="242"/>
      <c r="M513" s="242"/>
      <c r="N513" s="242"/>
      <c r="O513" s="345"/>
    </row>
    <row r="514" spans="1:15" s="346" customFormat="1" ht="14.25" x14ac:dyDescent="0.2">
      <c r="A514" s="218"/>
      <c r="B514" s="218"/>
      <c r="C514" s="218"/>
      <c r="D514" s="218"/>
      <c r="E514" s="218"/>
      <c r="F514" s="218"/>
      <c r="G514" s="218"/>
      <c r="H514" s="218"/>
      <c r="I514" s="218"/>
      <c r="J514" s="218"/>
      <c r="K514" s="218"/>
      <c r="L514" s="218"/>
      <c r="M514" s="218"/>
      <c r="N514" s="218"/>
      <c r="O514" s="345"/>
    </row>
    <row r="515" spans="1:15" s="346" customFormat="1" ht="14.25" x14ac:dyDescent="0.2">
      <c r="A515" s="215" t="s">
        <v>13</v>
      </c>
      <c r="B515" s="588" t="e">
        <f>IF(#REF!&lt;&gt;"",#REF!,"")</f>
        <v>#REF!</v>
      </c>
      <c r="C515" s="588"/>
      <c r="D515" s="588"/>
      <c r="E515" s="588"/>
      <c r="F515" s="588"/>
      <c r="G515" s="588"/>
      <c r="H515" s="588"/>
      <c r="I515" s="588"/>
      <c r="J515" s="588"/>
      <c r="K515" s="588"/>
      <c r="L515" s="588"/>
      <c r="M515" s="588"/>
      <c r="N515" s="588"/>
      <c r="O515" s="345"/>
    </row>
    <row r="516" spans="1:15" s="346" customFormat="1" ht="14.25" x14ac:dyDescent="0.2">
      <c r="A516" s="215"/>
      <c r="B516" s="216"/>
      <c r="C516" s="216"/>
      <c r="D516" s="216"/>
      <c r="E516" s="216"/>
      <c r="F516" s="216"/>
      <c r="G516" s="216"/>
      <c r="H516" s="216"/>
      <c r="I516" s="216"/>
      <c r="J516" s="216"/>
      <c r="K516" s="216"/>
      <c r="L516" s="216"/>
      <c r="M516" s="216"/>
      <c r="N516" s="216"/>
      <c r="O516" s="345"/>
    </row>
    <row r="517" spans="1:15" ht="9.9499999999999993" customHeight="1" x14ac:dyDescent="0.2">
      <c r="A517" s="215"/>
      <c r="B517" s="216"/>
      <c r="C517" s="216"/>
      <c r="D517" s="216"/>
      <c r="E517" s="216"/>
      <c r="F517" s="216"/>
      <c r="G517" s="216"/>
      <c r="H517" s="216"/>
      <c r="I517" s="216"/>
      <c r="J517" s="216"/>
      <c r="K517" s="216"/>
      <c r="L517" s="216"/>
      <c r="M517" s="216"/>
      <c r="N517" s="216"/>
    </row>
    <row r="518" spans="1:15" x14ac:dyDescent="0.2">
      <c r="A518" s="225"/>
      <c r="B518" s="244"/>
      <c r="C518" s="216"/>
    </row>
    <row r="519" spans="1:15" ht="30" customHeight="1" thickBot="1" x14ac:dyDescent="0.25">
      <c r="E519" s="245">
        <v>2023</v>
      </c>
      <c r="F519" s="245">
        <v>2024</v>
      </c>
      <c r="G519" s="245">
        <v>2025</v>
      </c>
      <c r="H519" s="250"/>
      <c r="I519" s="250"/>
      <c r="J519" s="234"/>
    </row>
    <row r="520" spans="1:15" ht="20.100000000000001" customHeight="1" thickTop="1" thickBot="1" x14ac:dyDescent="0.25">
      <c r="B520" s="728" t="s">
        <v>45</v>
      </c>
      <c r="C520" s="728"/>
      <c r="D520" s="728"/>
      <c r="E520" s="182" t="e">
        <f>IF(#REF!&gt;0,#REF!,"")</f>
        <v>#REF!</v>
      </c>
      <c r="F520" s="182" t="e">
        <f>IF(#REF!&gt;0,#REF!,"")</f>
        <v>#REF!</v>
      </c>
      <c r="G520" s="183" t="e">
        <f>IF(#REF!&gt;0,#REF!,"")</f>
        <v>#REF!</v>
      </c>
      <c r="H520" s="175" t="e">
        <f>SUM(E520:G520)</f>
        <v>#REF!</v>
      </c>
      <c r="I520" s="170"/>
      <c r="J520" s="323"/>
    </row>
    <row r="521" spans="1:15" ht="20.100000000000001" customHeight="1" thickTop="1" thickBot="1" x14ac:dyDescent="0.25">
      <c r="A521" s="225"/>
      <c r="B521" s="728" t="s">
        <v>665</v>
      </c>
      <c r="C521" s="728"/>
      <c r="D521" s="729"/>
      <c r="E521" s="358" t="str">
        <f>IF('Fiche 6-1_2023'!H410&gt;0,'Fiche 6-1_2023'!H410,"")</f>
        <v/>
      </c>
      <c r="F521" s="378" t="str">
        <f>IF('Fiche 6-1_2024'!F521&lt;&gt;"",'Fiche 6-1_2024'!F521,"")</f>
        <v/>
      </c>
      <c r="G521" s="185"/>
      <c r="H521" s="175">
        <f>SUM(E521:G521)</f>
        <v>0</v>
      </c>
      <c r="I521" s="234"/>
      <c r="J521" s="323"/>
    </row>
    <row r="522" spans="1:15" ht="20.100000000000001" customHeight="1" thickTop="1" x14ac:dyDescent="0.2">
      <c r="A522" s="225"/>
      <c r="B522" s="255"/>
      <c r="C522" s="234"/>
      <c r="D522" s="333"/>
      <c r="E522" s="165"/>
      <c r="F522" s="234"/>
      <c r="G522" s="249"/>
    </row>
    <row r="523" spans="1:15" ht="20.100000000000001" customHeight="1" x14ac:dyDescent="0.2">
      <c r="A523" s="225"/>
      <c r="B523" s="255"/>
      <c r="C523" s="234"/>
      <c r="D523" s="333"/>
      <c r="E523" s="165"/>
      <c r="F523" s="234"/>
      <c r="G523" s="249"/>
    </row>
    <row r="524" spans="1:15" ht="20.100000000000001" customHeight="1" thickBot="1" x14ac:dyDescent="0.25">
      <c r="A524" s="324" t="s">
        <v>199</v>
      </c>
      <c r="B524" s="255"/>
      <c r="C524" s="234"/>
      <c r="D524" s="234"/>
      <c r="E524" s="234"/>
      <c r="F524" s="234"/>
    </row>
    <row r="525" spans="1:15" ht="30" customHeight="1" thickTop="1" x14ac:dyDescent="0.2">
      <c r="A525" s="247"/>
      <c r="B525" s="589"/>
      <c r="C525" s="590"/>
      <c r="D525" s="590"/>
      <c r="E525" s="590"/>
      <c r="F525" s="590"/>
      <c r="G525" s="590"/>
      <c r="H525" s="590"/>
      <c r="I525" s="590"/>
      <c r="J525" s="590"/>
      <c r="K525" s="590"/>
      <c r="L525" s="590"/>
      <c r="M525" s="590"/>
      <c r="N525" s="591"/>
    </row>
    <row r="526" spans="1:15" ht="30" customHeight="1" x14ac:dyDescent="0.2">
      <c r="B526" s="592"/>
      <c r="C526" s="593"/>
      <c r="D526" s="593"/>
      <c r="E526" s="593"/>
      <c r="F526" s="593"/>
      <c r="G526" s="593"/>
      <c r="H526" s="593"/>
      <c r="I526" s="593"/>
      <c r="J526" s="593"/>
      <c r="K526" s="593"/>
      <c r="L526" s="593"/>
      <c r="M526" s="593"/>
      <c r="N526" s="594"/>
    </row>
    <row r="527" spans="1:15" ht="30" customHeight="1" thickBot="1" x14ac:dyDescent="0.25">
      <c r="B527" s="595"/>
      <c r="C527" s="596"/>
      <c r="D527" s="596"/>
      <c r="E527" s="596"/>
      <c r="F527" s="596"/>
      <c r="G527" s="596"/>
      <c r="H527" s="596"/>
      <c r="I527" s="596"/>
      <c r="J527" s="596"/>
      <c r="K527" s="596"/>
      <c r="L527" s="596"/>
      <c r="M527" s="596"/>
      <c r="N527" s="597"/>
    </row>
    <row r="528" spans="1:15" ht="9.9499999999999993" customHeight="1" thickTop="1" thickBot="1" x14ac:dyDescent="0.25">
      <c r="B528" s="248"/>
      <c r="C528" s="248"/>
      <c r="D528" s="248"/>
      <c r="E528" s="248"/>
      <c r="F528" s="248"/>
      <c r="G528" s="248"/>
      <c r="H528" s="248"/>
      <c r="I528" s="248"/>
      <c r="J528" s="248"/>
      <c r="K528" s="248"/>
      <c r="L528" s="248"/>
      <c r="M528" s="248"/>
      <c r="N528" s="248"/>
    </row>
    <row r="529" spans="1:14" ht="20.100000000000001" customHeight="1" thickTop="1" thickBot="1" x14ac:dyDescent="0.25">
      <c r="A529" s="215" t="s">
        <v>14</v>
      </c>
      <c r="D529" s="334" t="e">
        <f>IF(#REF!&lt;&gt;"",#REF!,"")</f>
        <v>#REF!</v>
      </c>
      <c r="G529" s="215" t="s">
        <v>15</v>
      </c>
      <c r="I529" s="21"/>
    </row>
    <row r="530" spans="1:14" ht="9.9499999999999993" customHeight="1" thickTop="1" x14ac:dyDescent="0.2"/>
    <row r="531" spans="1:14" ht="13.5" thickBot="1" x14ac:dyDescent="0.25">
      <c r="A531" s="225" t="s">
        <v>16</v>
      </c>
    </row>
    <row r="532" spans="1:14" ht="35.1" customHeight="1" thickTop="1" x14ac:dyDescent="0.2">
      <c r="B532" s="589"/>
      <c r="C532" s="590"/>
      <c r="D532" s="590"/>
      <c r="E532" s="590"/>
      <c r="F532" s="590"/>
      <c r="G532" s="590"/>
      <c r="H532" s="590"/>
      <c r="I532" s="590"/>
      <c r="J532" s="590"/>
      <c r="K532" s="590"/>
      <c r="L532" s="590"/>
      <c r="M532" s="590"/>
      <c r="N532" s="591"/>
    </row>
    <row r="533" spans="1:14" ht="35.1" customHeight="1" x14ac:dyDescent="0.2">
      <c r="B533" s="592"/>
      <c r="C533" s="593"/>
      <c r="D533" s="593"/>
      <c r="E533" s="593"/>
      <c r="F533" s="593"/>
      <c r="G533" s="593"/>
      <c r="H533" s="593"/>
      <c r="I533" s="593"/>
      <c r="J533" s="593"/>
      <c r="K533" s="593"/>
      <c r="L533" s="593"/>
      <c r="M533" s="593"/>
      <c r="N533" s="594"/>
    </row>
    <row r="534" spans="1:14" s="219" customFormat="1" ht="35.1" customHeight="1" thickBot="1" x14ac:dyDescent="0.3">
      <c r="B534" s="595"/>
      <c r="C534" s="596"/>
      <c r="D534" s="596"/>
      <c r="E534" s="596"/>
      <c r="F534" s="596"/>
      <c r="G534" s="596"/>
      <c r="H534" s="596"/>
      <c r="I534" s="596"/>
      <c r="J534" s="596"/>
      <c r="K534" s="596"/>
      <c r="L534" s="596"/>
      <c r="M534" s="596"/>
      <c r="N534" s="597"/>
    </row>
    <row r="535" spans="1:14" s="241" customFormat="1" ht="9.9499999999999993" customHeight="1" thickTop="1" x14ac:dyDescent="0.25">
      <c r="B535" s="235"/>
      <c r="C535" s="235"/>
      <c r="D535" s="235"/>
      <c r="E535" s="235"/>
      <c r="F535" s="235"/>
      <c r="G535" s="235"/>
      <c r="H535" s="235"/>
      <c r="I535" s="235"/>
      <c r="J535" s="235"/>
      <c r="K535" s="235"/>
      <c r="L535" s="235"/>
      <c r="M535" s="235"/>
      <c r="N535" s="235"/>
    </row>
    <row r="536" spans="1:14" s="241" customFormat="1" ht="20.100000000000001" customHeight="1" thickBot="1" x14ac:dyDescent="0.3">
      <c r="A536" s="224" t="s">
        <v>239</v>
      </c>
      <c r="B536" s="235"/>
      <c r="C536" s="235"/>
      <c r="D536" s="235"/>
      <c r="E536" s="235"/>
      <c r="F536" s="235"/>
      <c r="G536" s="235"/>
      <c r="H536" s="235"/>
      <c r="I536" s="235"/>
      <c r="J536" s="235"/>
      <c r="K536" s="235"/>
      <c r="L536" s="235"/>
      <c r="M536" s="235"/>
      <c r="N536" s="235"/>
    </row>
    <row r="537" spans="1:14" s="241" customFormat="1" ht="35.1" customHeight="1" thickTop="1" x14ac:dyDescent="0.25">
      <c r="B537" s="589"/>
      <c r="C537" s="590"/>
      <c r="D537" s="590"/>
      <c r="E537" s="590"/>
      <c r="F537" s="590"/>
      <c r="G537" s="590"/>
      <c r="H537" s="590"/>
      <c r="I537" s="590"/>
      <c r="J537" s="590"/>
      <c r="K537" s="590"/>
      <c r="L537" s="590"/>
      <c r="M537" s="590"/>
      <c r="N537" s="591"/>
    </row>
    <row r="538" spans="1:14" s="241" customFormat="1" ht="35.1" customHeight="1" x14ac:dyDescent="0.25">
      <c r="B538" s="592"/>
      <c r="C538" s="593"/>
      <c r="D538" s="593"/>
      <c r="E538" s="593"/>
      <c r="F538" s="593"/>
      <c r="G538" s="593"/>
      <c r="H538" s="593"/>
      <c r="I538" s="593"/>
      <c r="J538" s="593"/>
      <c r="K538" s="593"/>
      <c r="L538" s="593"/>
      <c r="M538" s="593"/>
      <c r="N538" s="594"/>
    </row>
    <row r="539" spans="1:14" s="241" customFormat="1" ht="35.1" customHeight="1" thickBot="1" x14ac:dyDescent="0.3">
      <c r="B539" s="595"/>
      <c r="C539" s="596"/>
      <c r="D539" s="596"/>
      <c r="E539" s="596"/>
      <c r="F539" s="596"/>
      <c r="G539" s="596"/>
      <c r="H539" s="596"/>
      <c r="I539" s="596"/>
      <c r="J539" s="596"/>
      <c r="K539" s="596"/>
      <c r="L539" s="596"/>
      <c r="M539" s="596"/>
      <c r="N539" s="597"/>
    </row>
    <row r="540" spans="1:14" s="241" customFormat="1" ht="9.9499999999999993" customHeight="1" thickTop="1" x14ac:dyDescent="0.25">
      <c r="B540" s="235"/>
      <c r="C540" s="235"/>
      <c r="D540" s="235"/>
      <c r="E540" s="235"/>
      <c r="F540" s="235"/>
      <c r="G540" s="235"/>
      <c r="H540" s="235"/>
      <c r="I540" s="235"/>
      <c r="J540" s="235"/>
      <c r="K540" s="235"/>
      <c r="L540" s="235"/>
      <c r="M540" s="235"/>
      <c r="N540" s="235"/>
    </row>
    <row r="541" spans="1:14" s="241" customFormat="1" ht="9.9499999999999993" customHeight="1" x14ac:dyDescent="0.25">
      <c r="B541" s="235"/>
      <c r="C541" s="235"/>
      <c r="D541" s="235"/>
      <c r="E541" s="235"/>
      <c r="F541" s="235"/>
      <c r="G541" s="235"/>
      <c r="H541" s="235"/>
      <c r="I541" s="235"/>
      <c r="J541" s="235"/>
      <c r="K541" s="235"/>
      <c r="L541" s="235"/>
      <c r="M541" s="235"/>
      <c r="N541" s="235"/>
    </row>
    <row r="542" spans="1:14" s="241" customFormat="1" ht="20.100000000000001" customHeight="1" x14ac:dyDescent="0.25">
      <c r="A542" s="224" t="s">
        <v>200</v>
      </c>
      <c r="B542" s="235"/>
      <c r="C542" s="235"/>
      <c r="D542" s="235"/>
      <c r="E542" s="335"/>
      <c r="F542" s="323"/>
      <c r="G542" s="235"/>
      <c r="H542" s="335"/>
      <c r="I542" s="235"/>
      <c r="J542" s="336"/>
      <c r="K542" s="246"/>
      <c r="L542" s="727"/>
      <c r="M542" s="727"/>
      <c r="N542" s="246"/>
    </row>
    <row r="543" spans="1:14" s="241" customFormat="1" ht="9.75" customHeight="1" x14ac:dyDescent="0.25">
      <c r="B543" s="235"/>
      <c r="C543" s="235"/>
      <c r="D543" s="235"/>
      <c r="E543" s="235"/>
      <c r="F543" s="235"/>
      <c r="G543" s="235"/>
      <c r="H543" s="235"/>
      <c r="I543" s="235"/>
      <c r="J543" s="235"/>
      <c r="K543" s="235"/>
      <c r="L543" s="235"/>
      <c r="M543" s="235"/>
      <c r="N543" s="235"/>
    </row>
    <row r="544" spans="1:14" s="241" customFormat="1" ht="20.100000000000001" customHeight="1" thickBot="1" x14ac:dyDescent="0.3">
      <c r="B544" s="235"/>
      <c r="C544" s="245">
        <v>2023</v>
      </c>
      <c r="D544" s="245">
        <v>2024</v>
      </c>
      <c r="E544" s="245">
        <v>2025</v>
      </c>
      <c r="F544" s="250"/>
      <c r="G544" s="250"/>
      <c r="H544" s="235"/>
      <c r="I544" s="235"/>
      <c r="J544" s="235"/>
      <c r="K544" s="235"/>
      <c r="L544" s="235"/>
      <c r="M544" s="235"/>
      <c r="N544" s="235"/>
    </row>
    <row r="545" spans="1:14" s="241" customFormat="1" ht="20.100000000000001" customHeight="1" thickTop="1" thickBot="1" x14ac:dyDescent="0.3">
      <c r="B545" s="360" t="s">
        <v>198</v>
      </c>
      <c r="C545" s="182" t="e">
        <f>IF(#REF!&gt;0,#REF!,"")</f>
        <v>#REF!</v>
      </c>
      <c r="D545" s="182" t="e">
        <f>IF(#REF!&gt;0,#REF!,"")</f>
        <v>#REF!</v>
      </c>
      <c r="E545" s="183" t="e">
        <f>IF(#REF!&gt;0,#REF!,"")</f>
        <v>#REF!</v>
      </c>
      <c r="F545" s="175" t="e">
        <f>SUM(C545:E545)</f>
        <v>#REF!</v>
      </c>
      <c r="G545" s="171"/>
      <c r="H545" s="369"/>
      <c r="I545" s="235"/>
      <c r="J545" s="235"/>
      <c r="K545" s="235"/>
      <c r="L545" s="235"/>
      <c r="M545" s="235"/>
      <c r="N545" s="235"/>
    </row>
    <row r="546" spans="1:14" s="241" customFormat="1" ht="20.100000000000001" customHeight="1" thickTop="1" thickBot="1" x14ac:dyDescent="0.3">
      <c r="B546" s="360" t="s">
        <v>667</v>
      </c>
      <c r="C546" s="182" t="str">
        <f>IF('Fiche 6-1_2023'!I429&gt;0,'Fiche 6-1_2023'!I429,"")</f>
        <v/>
      </c>
      <c r="D546" s="373" t="str">
        <f>IF('Fiche 6-1_2024'!D546&lt;&gt;"",'Fiche 6-1_2024'!D546,"")</f>
        <v/>
      </c>
      <c r="E546" s="198"/>
      <c r="F546" s="175">
        <f t="shared" ref="F546:F548" si="6">SUM(C546:E546)</f>
        <v>0</v>
      </c>
      <c r="G546" s="171"/>
      <c r="H546" s="369"/>
      <c r="I546" s="235"/>
      <c r="J546" s="235"/>
      <c r="K546" s="235"/>
      <c r="L546" s="235"/>
      <c r="M546" s="235"/>
      <c r="N546" s="235"/>
    </row>
    <row r="547" spans="1:14" s="241" customFormat="1" ht="20.100000000000001" customHeight="1" thickTop="1" thickBot="1" x14ac:dyDescent="0.3">
      <c r="B547" s="362" t="s">
        <v>265</v>
      </c>
      <c r="C547" s="182" t="str">
        <f>IF('Fiche 6-1_2023'!K429&gt;0,'Fiche 6-1_2023'!K429,"")</f>
        <v/>
      </c>
      <c r="D547" s="373" t="str">
        <f>IF('Fiche 6-1_2024'!D547&lt;&gt;"",'Fiche 6-1_2024'!D547,"")</f>
        <v/>
      </c>
      <c r="E547" s="199"/>
      <c r="F547" s="175">
        <f t="shared" si="6"/>
        <v>0</v>
      </c>
      <c r="G547" s="171"/>
      <c r="H547" s="369"/>
      <c r="I547" s="235"/>
      <c r="J547" s="235"/>
      <c r="K547" s="235"/>
      <c r="L547" s="235"/>
      <c r="M547" s="235"/>
      <c r="N547" s="235"/>
    </row>
    <row r="548" spans="1:14" s="241" customFormat="1" ht="37.5" customHeight="1" thickTop="1" thickBot="1" x14ac:dyDescent="0.3">
      <c r="B548" s="363" t="s">
        <v>266</v>
      </c>
      <c r="C548" s="182" t="str">
        <f>IF('Fiche 6-1_2023'!N429&gt;0,'Fiche 6-1_2023'!N429,"")</f>
        <v/>
      </c>
      <c r="D548" s="373" t="str">
        <f>IF('Fiche 6-1_2024'!D548&lt;&gt;"",'Fiche 6-1_2024'!D548,"")</f>
        <v/>
      </c>
      <c r="E548" s="199"/>
      <c r="F548" s="175">
        <f t="shared" si="6"/>
        <v>0</v>
      </c>
      <c r="G548" s="171"/>
      <c r="H548" s="369"/>
      <c r="I548" s="235"/>
      <c r="J548" s="235"/>
      <c r="K548" s="235"/>
      <c r="L548" s="235"/>
      <c r="M548" s="235"/>
      <c r="N548" s="235"/>
    </row>
    <row r="549" spans="1:14" s="241" customFormat="1" ht="9.9499999999999993" customHeight="1" thickTop="1" x14ac:dyDescent="0.25">
      <c r="B549" s="235"/>
      <c r="C549" s="235"/>
      <c r="D549" s="235"/>
      <c r="E549" s="235"/>
      <c r="F549" s="235"/>
      <c r="G549" s="235"/>
      <c r="H549" s="235"/>
      <c r="I549" s="235"/>
      <c r="J549" s="235"/>
      <c r="K549" s="235"/>
      <c r="L549" s="235"/>
      <c r="M549" s="235"/>
      <c r="N549" s="235"/>
    </row>
    <row r="550" spans="1:14" s="241" customFormat="1" ht="9.9499999999999993" customHeight="1" x14ac:dyDescent="0.25">
      <c r="B550" s="235"/>
      <c r="C550" s="235"/>
      <c r="D550" s="235"/>
      <c r="E550" s="235"/>
      <c r="F550" s="235"/>
      <c r="G550" s="235"/>
      <c r="H550" s="235"/>
      <c r="I550" s="235"/>
      <c r="J550" s="235"/>
      <c r="K550" s="235"/>
      <c r="L550" s="235"/>
      <c r="M550" s="235"/>
      <c r="N550" s="235"/>
    </row>
    <row r="551" spans="1:14" s="241" customFormat="1" ht="20.100000000000001" customHeight="1" thickBot="1" x14ac:dyDescent="0.3">
      <c r="A551" s="337" t="s">
        <v>202</v>
      </c>
      <c r="B551" s="251"/>
      <c r="C551" s="251"/>
      <c r="D551" s="251"/>
      <c r="E551" s="251"/>
      <c r="F551" s="251"/>
      <c r="G551" s="251"/>
      <c r="H551" s="251"/>
      <c r="I551" s="251"/>
      <c r="J551" s="251"/>
      <c r="K551" s="235"/>
      <c r="L551" s="235"/>
      <c r="M551" s="235"/>
      <c r="N551" s="235"/>
    </row>
    <row r="552" spans="1:14" s="241" customFormat="1" ht="35.1" customHeight="1" thickTop="1" x14ac:dyDescent="0.25">
      <c r="A552" s="251"/>
      <c r="B552" s="589"/>
      <c r="C552" s="590"/>
      <c r="D552" s="590"/>
      <c r="E552" s="590"/>
      <c r="F552" s="590"/>
      <c r="G552" s="590"/>
      <c r="H552" s="590"/>
      <c r="I552" s="590"/>
      <c r="J552" s="590"/>
      <c r="K552" s="590"/>
      <c r="L552" s="590"/>
      <c r="M552" s="590"/>
      <c r="N552" s="591"/>
    </row>
    <row r="553" spans="1:14" s="241" customFormat="1" ht="35.1" customHeight="1" x14ac:dyDescent="0.25">
      <c r="A553" s="251"/>
      <c r="B553" s="592"/>
      <c r="C553" s="593"/>
      <c r="D553" s="593"/>
      <c r="E553" s="593"/>
      <c r="F553" s="593"/>
      <c r="G553" s="593"/>
      <c r="H553" s="593"/>
      <c r="I553" s="593"/>
      <c r="J553" s="593"/>
      <c r="K553" s="593"/>
      <c r="L553" s="593"/>
      <c r="M553" s="593"/>
      <c r="N553" s="594"/>
    </row>
    <row r="554" spans="1:14" ht="35.1" customHeight="1" thickBot="1" x14ac:dyDescent="0.25">
      <c r="A554" s="251"/>
      <c r="B554" s="595"/>
      <c r="C554" s="596"/>
      <c r="D554" s="596"/>
      <c r="E554" s="596"/>
      <c r="F554" s="596"/>
      <c r="G554" s="596"/>
      <c r="H554" s="596"/>
      <c r="I554" s="596"/>
      <c r="J554" s="596"/>
      <c r="K554" s="596"/>
      <c r="L554" s="596"/>
      <c r="M554" s="596"/>
      <c r="N554" s="597"/>
    </row>
    <row r="555" spans="1:14" s="240" customFormat="1" ht="20.100000000000001" customHeight="1" thickTop="1" x14ac:dyDescent="0.2">
      <c r="A555" s="251"/>
      <c r="B555" s="251"/>
      <c r="C555" s="251"/>
      <c r="D555" s="251"/>
      <c r="E555" s="251"/>
      <c r="F555" s="251"/>
      <c r="G555" s="251"/>
      <c r="H555" s="251"/>
      <c r="I555" s="251"/>
      <c r="J555" s="251"/>
      <c r="K555" s="211"/>
      <c r="L555" s="211"/>
      <c r="M555" s="211"/>
      <c r="N555" s="211"/>
    </row>
    <row r="556" spans="1:14" s="240" customFormat="1" ht="20.100000000000001" customHeight="1" x14ac:dyDescent="0.2">
      <c r="A556" s="224" t="s">
        <v>255</v>
      </c>
      <c r="B556" s="211"/>
      <c r="C556" s="211"/>
      <c r="D556" s="211"/>
      <c r="E556" s="211"/>
      <c r="F556" s="211"/>
      <c r="G556" s="211"/>
      <c r="H556" s="211"/>
      <c r="I556" s="211"/>
      <c r="J556" s="211"/>
      <c r="K556" s="211"/>
      <c r="L556" s="211"/>
      <c r="M556" s="211"/>
      <c r="N556" s="211"/>
    </row>
    <row r="557" spans="1:14" s="240" customFormat="1" ht="9.9499999999999993" customHeight="1" x14ac:dyDescent="0.2">
      <c r="A557" s="211"/>
      <c r="B557" s="211"/>
      <c r="C557" s="211"/>
      <c r="D557" s="211"/>
      <c r="E557" s="211"/>
      <c r="F557" s="211"/>
      <c r="G557" s="211"/>
      <c r="H557" s="211"/>
      <c r="I557" s="211"/>
      <c r="J557" s="211"/>
      <c r="K557" s="211"/>
      <c r="L557" s="211"/>
      <c r="M557" s="211"/>
      <c r="N557" s="211"/>
    </row>
    <row r="558" spans="1:14" s="240" customFormat="1" ht="29.25" customHeight="1" thickBot="1" x14ac:dyDescent="0.25">
      <c r="A558" s="211"/>
      <c r="B558" s="251"/>
      <c r="C558" s="251"/>
      <c r="D558" s="598" t="s">
        <v>249</v>
      </c>
      <c r="E558" s="598"/>
      <c r="F558" s="598" t="s">
        <v>254</v>
      </c>
      <c r="G558" s="598"/>
      <c r="H558" s="598" t="s">
        <v>250</v>
      </c>
      <c r="I558" s="598"/>
      <c r="J558" s="662" t="s">
        <v>191</v>
      </c>
      <c r="K558" s="663"/>
      <c r="L558" s="663"/>
      <c r="M558" s="663"/>
      <c r="N558" s="664"/>
    </row>
    <row r="559" spans="1:14" s="240" customFormat="1" ht="35.1" customHeight="1" thickTop="1" thickBot="1" x14ac:dyDescent="0.25">
      <c r="A559" s="211"/>
      <c r="B559" s="599"/>
      <c r="C559" s="599"/>
      <c r="D559" s="724" t="e">
        <f>IF(#REF!&lt;&gt;"",#REF!,"")</f>
        <v>#REF!</v>
      </c>
      <c r="E559" s="725"/>
      <c r="F559" s="724" t="e">
        <f>IF(#REF!&lt;&gt;"",#REF!,"")</f>
        <v>#REF!</v>
      </c>
      <c r="G559" s="725"/>
      <c r="H559" s="668"/>
      <c r="I559" s="726"/>
      <c r="J559" s="642"/>
      <c r="K559" s="643"/>
      <c r="L559" s="643"/>
      <c r="M559" s="643"/>
      <c r="N559" s="644"/>
    </row>
    <row r="560" spans="1:14" s="240" customFormat="1" ht="35.1" customHeight="1" thickTop="1" thickBot="1" x14ac:dyDescent="0.25">
      <c r="A560" s="211"/>
      <c r="B560" s="599"/>
      <c r="C560" s="600"/>
      <c r="D560" s="724" t="e">
        <f>IF(#REF!&lt;&gt;"",#REF!,"")</f>
        <v>#REF!</v>
      </c>
      <c r="E560" s="725"/>
      <c r="F560" s="724" t="e">
        <f>IF(#REF!&lt;&gt;"",#REF!,"")</f>
        <v>#REF!</v>
      </c>
      <c r="G560" s="725"/>
      <c r="H560" s="668"/>
      <c r="I560" s="726"/>
      <c r="J560" s="642"/>
      <c r="K560" s="643"/>
      <c r="L560" s="643"/>
      <c r="M560" s="643"/>
      <c r="N560" s="644"/>
    </row>
    <row r="561" spans="1:14" s="240" customFormat="1" ht="35.1" customHeight="1" thickTop="1" thickBot="1" x14ac:dyDescent="0.25">
      <c r="A561" s="211"/>
      <c r="B561" s="599"/>
      <c r="C561" s="600"/>
      <c r="D561" s="724" t="e">
        <f>IF(#REF!&lt;&gt;"",#REF!,"")</f>
        <v>#REF!</v>
      </c>
      <c r="E561" s="725"/>
      <c r="F561" s="724" t="e">
        <f>IF(#REF!&lt;&gt;"",#REF!,"")</f>
        <v>#REF!</v>
      </c>
      <c r="G561" s="725"/>
      <c r="H561" s="668"/>
      <c r="I561" s="726"/>
      <c r="J561" s="642"/>
      <c r="K561" s="643"/>
      <c r="L561" s="643"/>
      <c r="M561" s="643"/>
      <c r="N561" s="644"/>
    </row>
    <row r="562" spans="1:14" s="234" customFormat="1" ht="9" customHeight="1" thickTop="1" x14ac:dyDescent="0.2">
      <c r="A562" s="211"/>
      <c r="B562" s="235"/>
      <c r="C562" s="338"/>
      <c r="D562" s="232"/>
      <c r="E562" s="232"/>
      <c r="F562" s="232"/>
      <c r="G562" s="232"/>
      <c r="H562" s="232"/>
      <c r="I562" s="232"/>
      <c r="J562" s="232"/>
      <c r="K562" s="232"/>
      <c r="L562" s="255"/>
      <c r="M562" s="211"/>
      <c r="N562" s="211"/>
    </row>
    <row r="563" spans="1:14" s="240" customFormat="1" ht="9.9499999999999993" customHeight="1" x14ac:dyDescent="0.2">
      <c r="A563" s="339" t="s">
        <v>247</v>
      </c>
      <c r="B563" s="253"/>
      <c r="C563" s="253"/>
      <c r="D563" s="254"/>
      <c r="E563" s="254"/>
      <c r="F563" s="254"/>
      <c r="G563" s="254"/>
      <c r="H563" s="254"/>
      <c r="I563" s="254"/>
      <c r="J563" s="255"/>
      <c r="K563" s="255"/>
      <c r="L563" s="255"/>
      <c r="M563" s="211"/>
      <c r="N563" s="211"/>
    </row>
    <row r="564" spans="1:14" s="240" customFormat="1" ht="9.9499999999999993" customHeight="1" x14ac:dyDescent="0.2">
      <c r="A564" s="211"/>
      <c r="B564" s="253"/>
      <c r="C564" s="253"/>
      <c r="D564" s="254"/>
      <c r="E564" s="254"/>
      <c r="F564" s="254"/>
      <c r="G564" s="254"/>
      <c r="H564" s="254"/>
      <c r="I564" s="254"/>
      <c r="J564" s="255"/>
      <c r="K564" s="255"/>
      <c r="L564" s="255"/>
      <c r="M564" s="211"/>
      <c r="N564" s="211"/>
    </row>
    <row r="565" spans="1:14" s="240" customFormat="1" ht="9.9499999999999993" customHeight="1" x14ac:dyDescent="0.2">
      <c r="A565" s="211"/>
      <c r="B565" s="253"/>
      <c r="C565" s="253"/>
      <c r="D565" s="254"/>
      <c r="E565" s="254"/>
      <c r="F565" s="254"/>
      <c r="G565" s="254"/>
      <c r="H565" s="254"/>
      <c r="I565" s="254"/>
      <c r="J565" s="255"/>
      <c r="K565" s="255"/>
      <c r="L565" s="255"/>
      <c r="M565" s="211"/>
      <c r="N565" s="211"/>
    </row>
    <row r="566" spans="1:14" s="241" customFormat="1" ht="20.100000000000001" customHeight="1" x14ac:dyDescent="0.25">
      <c r="A566" s="215" t="s">
        <v>273</v>
      </c>
      <c r="B566" s="232"/>
      <c r="C566" s="232"/>
      <c r="D566" s="235"/>
      <c r="E566" s="335" t="e">
        <f>IF(#REF!&gt;0,#REF!,"")</f>
        <v>#REF!</v>
      </c>
      <c r="F566" s="323"/>
      <c r="G566" s="235"/>
      <c r="H566" s="335"/>
      <c r="I566" s="235"/>
      <c r="J566" s="336"/>
      <c r="K566" s="168"/>
      <c r="L566" s="232"/>
      <c r="M566" s="232"/>
      <c r="N566" s="232"/>
    </row>
    <row r="567" spans="1:14" s="241" customFormat="1" ht="20.100000000000001" customHeight="1" x14ac:dyDescent="0.25">
      <c r="A567" s="215"/>
      <c r="B567" s="232"/>
      <c r="C567" s="232"/>
      <c r="D567" s="232"/>
      <c r="E567" s="168"/>
      <c r="F567" s="232"/>
      <c r="G567" s="215"/>
      <c r="H567" s="232"/>
      <c r="I567" s="232"/>
      <c r="J567" s="336"/>
      <c r="K567" s="168"/>
      <c r="L567" s="232"/>
      <c r="M567" s="232"/>
      <c r="N567" s="232"/>
    </row>
    <row r="568" spans="1:14" s="241" customFormat="1" ht="20.100000000000001" customHeight="1" thickBot="1" x14ac:dyDescent="0.3">
      <c r="A568" s="215"/>
      <c r="B568" s="235"/>
      <c r="C568" s="245">
        <v>2023</v>
      </c>
      <c r="D568" s="245">
        <v>2024</v>
      </c>
      <c r="E568" s="245">
        <v>2025</v>
      </c>
      <c r="F568" s="250"/>
      <c r="G568" s="250"/>
      <c r="H568" s="232"/>
      <c r="I568" s="232"/>
      <c r="J568" s="336"/>
      <c r="K568" s="168"/>
      <c r="L568" s="232"/>
      <c r="M568" s="232"/>
      <c r="N568" s="232"/>
    </row>
    <row r="569" spans="1:14" s="241" customFormat="1" ht="20.100000000000001" customHeight="1" thickTop="1" thickBot="1" x14ac:dyDescent="0.3">
      <c r="A569" s="215"/>
      <c r="B569" s="364" t="s">
        <v>198</v>
      </c>
      <c r="C569" s="179" t="e">
        <f>IF(#REF!&gt;0,#REF!,"")</f>
        <v>#REF!</v>
      </c>
      <c r="D569" s="179" t="e">
        <f>IF(#REF!&gt;0,#REF!,"")</f>
        <v>#REF!</v>
      </c>
      <c r="E569" s="180" t="e">
        <f>IF(#REF!&gt;0,#REF!,"")</f>
        <v>#REF!</v>
      </c>
      <c r="F569" s="168" t="e">
        <f>SUM(C569:E569)</f>
        <v>#REF!</v>
      </c>
      <c r="G569" s="171"/>
      <c r="H569" s="171"/>
      <c r="I569" s="232"/>
      <c r="J569" s="336"/>
      <c r="K569" s="168"/>
      <c r="L569" s="232"/>
      <c r="M569" s="232"/>
      <c r="N569" s="232"/>
    </row>
    <row r="570" spans="1:14" s="241" customFormat="1" ht="20.100000000000001" customHeight="1" thickTop="1" thickBot="1" x14ac:dyDescent="0.3">
      <c r="A570" s="215"/>
      <c r="B570" s="364" t="s">
        <v>667</v>
      </c>
      <c r="C570" s="179" t="str">
        <f>IF('Fiche 6-1_2023'!J445&gt;0,'Fiche 6-1_2023'!J445,"")</f>
        <v/>
      </c>
      <c r="D570" s="374" t="str">
        <f>IF('Fiche 6-1_2024'!D570&lt;&gt;"",'Fiche 6-1_2024'!D570,"")</f>
        <v/>
      </c>
      <c r="E570" s="181"/>
      <c r="F570" s="168">
        <f>SUM(C570:E570)</f>
        <v>0</v>
      </c>
      <c r="G570" s="171"/>
      <c r="H570" s="171"/>
      <c r="I570" s="232"/>
      <c r="J570" s="336"/>
      <c r="K570" s="168"/>
      <c r="L570" s="232"/>
      <c r="M570" s="232"/>
      <c r="N570" s="232"/>
    </row>
    <row r="571" spans="1:14" s="241" customFormat="1" ht="20.100000000000001" customHeight="1" thickTop="1" x14ac:dyDescent="0.25">
      <c r="A571" s="215"/>
      <c r="B571" s="232"/>
      <c r="C571" s="232"/>
      <c r="D571" s="232"/>
      <c r="E571" s="232"/>
      <c r="F571" s="232"/>
      <c r="G571" s="215"/>
      <c r="H571" s="232"/>
      <c r="I571" s="232"/>
      <c r="J571" s="336"/>
      <c r="K571" s="168"/>
      <c r="L571" s="232"/>
      <c r="M571" s="232"/>
      <c r="N571" s="232"/>
    </row>
    <row r="572" spans="1:14" ht="9.9499999999999993" customHeight="1" thickBot="1" x14ac:dyDescent="0.25"/>
    <row r="573" spans="1:14" s="240" customFormat="1" ht="20.100000000000001" hidden="1" customHeight="1" x14ac:dyDescent="0.2">
      <c r="A573" s="224" t="s">
        <v>231</v>
      </c>
      <c r="B573" s="211"/>
      <c r="C573" s="211"/>
      <c r="D573" s="211"/>
      <c r="E573" s="211"/>
      <c r="F573" s="211"/>
      <c r="G573" s="211"/>
      <c r="H573" s="211"/>
      <c r="I573" s="211"/>
      <c r="J573" s="211"/>
      <c r="K573" s="211"/>
      <c r="L573" s="211"/>
      <c r="M573" s="211"/>
      <c r="N573" s="211"/>
    </row>
    <row r="574" spans="1:14" s="240" customFormat="1" ht="20.100000000000001" hidden="1" customHeight="1" x14ac:dyDescent="0.2">
      <c r="A574" s="340"/>
      <c r="B574" s="688"/>
      <c r="C574" s="602"/>
      <c r="D574" s="602"/>
      <c r="E574" s="602"/>
      <c r="F574" s="602"/>
      <c r="G574" s="602"/>
      <c r="H574" s="602"/>
      <c r="I574" s="602"/>
      <c r="J574" s="603"/>
      <c r="K574" s="211"/>
      <c r="L574" s="211"/>
      <c r="M574" s="211"/>
      <c r="N574" s="211"/>
    </row>
    <row r="575" spans="1:14" s="240" customFormat="1" ht="20.100000000000001" hidden="1" customHeight="1" x14ac:dyDescent="0.2">
      <c r="A575" s="211"/>
      <c r="B575" s="211"/>
      <c r="C575" s="211"/>
      <c r="D575" s="211"/>
      <c r="E575" s="211"/>
      <c r="F575" s="211"/>
      <c r="G575" s="211"/>
      <c r="H575" s="211"/>
      <c r="I575" s="211"/>
      <c r="J575" s="211"/>
      <c r="K575" s="211"/>
      <c r="L575" s="211"/>
      <c r="M575" s="211"/>
      <c r="N575" s="211"/>
    </row>
    <row r="576" spans="1:14" s="240" customFormat="1" ht="35.1" customHeight="1" thickTop="1" x14ac:dyDescent="0.2">
      <c r="A576" s="215" t="s">
        <v>274</v>
      </c>
      <c r="B576" s="215"/>
      <c r="C576" s="215"/>
      <c r="D576" s="211"/>
      <c r="E576" s="689"/>
      <c r="F576" s="690"/>
      <c r="G576" s="690"/>
      <c r="H576" s="690"/>
      <c r="I576" s="690"/>
      <c r="J576" s="690"/>
      <c r="K576" s="690"/>
      <c r="L576" s="690"/>
      <c r="M576" s="690"/>
      <c r="N576" s="691"/>
    </row>
    <row r="577" spans="1:15" s="240" customFormat="1" ht="35.1" customHeight="1" x14ac:dyDescent="0.2">
      <c r="A577" s="211"/>
      <c r="B577" s="211"/>
      <c r="C577" s="211"/>
      <c r="D577" s="211"/>
      <c r="E577" s="692"/>
      <c r="F577" s="693"/>
      <c r="G577" s="693"/>
      <c r="H577" s="693"/>
      <c r="I577" s="693"/>
      <c r="J577" s="693"/>
      <c r="K577" s="693"/>
      <c r="L577" s="693"/>
      <c r="M577" s="693"/>
      <c r="N577" s="694"/>
    </row>
    <row r="578" spans="1:15" s="240" customFormat="1" ht="35.1" customHeight="1" thickBot="1" x14ac:dyDescent="0.25">
      <c r="A578" s="211"/>
      <c r="B578" s="211"/>
      <c r="C578" s="211"/>
      <c r="D578" s="211"/>
      <c r="E578" s="695"/>
      <c r="F578" s="696"/>
      <c r="G578" s="696"/>
      <c r="H578" s="696"/>
      <c r="I578" s="696"/>
      <c r="J578" s="696"/>
      <c r="K578" s="696"/>
      <c r="L578" s="696"/>
      <c r="M578" s="696"/>
      <c r="N578" s="697"/>
    </row>
    <row r="579" spans="1:15" s="371" customFormat="1" ht="14.25" x14ac:dyDescent="0.2">
      <c r="A579" s="226"/>
      <c r="B579" s="370"/>
      <c r="C579" s="370"/>
      <c r="D579" s="370"/>
      <c r="E579" s="370"/>
      <c r="F579" s="370"/>
      <c r="G579" s="370"/>
      <c r="H579" s="370"/>
      <c r="I579" s="370"/>
      <c r="J579" s="370"/>
      <c r="K579" s="370"/>
      <c r="L579" s="370"/>
      <c r="M579" s="370"/>
      <c r="N579" s="370"/>
      <c r="O579" s="260"/>
    </row>
    <row r="580" spans="1:15" s="346" customFormat="1" ht="14.25" x14ac:dyDescent="0.2">
      <c r="O580" s="345"/>
    </row>
    <row r="581" spans="1:15" ht="15.95" customHeight="1" x14ac:dyDescent="0.2">
      <c r="A581" s="513" t="s">
        <v>203</v>
      </c>
      <c r="B581" s="513"/>
      <c r="C581" s="513"/>
      <c r="D581" s="513"/>
      <c r="E581" s="513"/>
      <c r="F581" s="513"/>
      <c r="G581" s="513"/>
      <c r="H581" s="513"/>
      <c r="I581" s="513"/>
      <c r="J581" s="513"/>
      <c r="K581" s="513"/>
      <c r="L581" s="513"/>
      <c r="M581" s="513"/>
      <c r="N581" s="513"/>
      <c r="O581" s="218"/>
    </row>
    <row r="582" spans="1:15" ht="15" thickBot="1" x14ac:dyDescent="0.25">
      <c r="A582" s="218"/>
      <c r="B582" s="218"/>
      <c r="C582" s="218"/>
      <c r="D582" s="218"/>
      <c r="E582" s="218"/>
      <c r="F582" s="218"/>
      <c r="G582" s="218"/>
      <c r="H582" s="218"/>
      <c r="I582" s="218"/>
      <c r="J582" s="218"/>
      <c r="K582" s="218"/>
      <c r="L582" s="218"/>
      <c r="M582" s="218"/>
      <c r="N582" s="218"/>
      <c r="O582" s="218"/>
    </row>
    <row r="583" spans="1:15" ht="24.95" customHeight="1" thickTop="1" thickBot="1" x14ac:dyDescent="0.25">
      <c r="A583" s="217" t="s">
        <v>204</v>
      </c>
      <c r="B583" s="239"/>
      <c r="C583" s="239"/>
      <c r="D583" s="19"/>
      <c r="E583" s="239"/>
      <c r="F583" s="239"/>
      <c r="G583" s="239"/>
      <c r="H583" s="218"/>
      <c r="I583" s="218"/>
      <c r="J583" s="218"/>
      <c r="K583" s="218"/>
      <c r="L583" s="218"/>
      <c r="M583" s="218"/>
      <c r="N583" s="218"/>
      <c r="O583" s="218"/>
    </row>
    <row r="584" spans="1:15" ht="9.9499999999999993" customHeight="1" thickTop="1" thickBot="1" x14ac:dyDescent="0.25">
      <c r="A584" s="218"/>
      <c r="B584" s="218"/>
      <c r="C584" s="218"/>
      <c r="D584" s="218"/>
      <c r="E584" s="218"/>
      <c r="F584" s="218"/>
      <c r="G584" s="218"/>
      <c r="H584" s="218"/>
      <c r="I584" s="218"/>
      <c r="J584" s="218"/>
      <c r="K584" s="218"/>
      <c r="L584" s="218"/>
      <c r="M584" s="218"/>
      <c r="N584" s="218"/>
      <c r="O584" s="218"/>
    </row>
    <row r="585" spans="1:15" ht="20.100000000000001" customHeight="1" thickTop="1" x14ac:dyDescent="0.2">
      <c r="A585" s="215" t="s">
        <v>243</v>
      </c>
      <c r="D585" s="589"/>
      <c r="E585" s="590"/>
      <c r="F585" s="590"/>
      <c r="G585" s="590"/>
      <c r="H585" s="590"/>
      <c r="I585" s="590"/>
      <c r="J585" s="590"/>
      <c r="K585" s="590"/>
      <c r="L585" s="590"/>
      <c r="M585" s="591"/>
      <c r="N585" s="218"/>
      <c r="O585" s="218"/>
    </row>
    <row r="586" spans="1:15" ht="20.100000000000001" customHeight="1" x14ac:dyDescent="0.2">
      <c r="A586" s="219"/>
      <c r="D586" s="592"/>
      <c r="E586" s="593"/>
      <c r="F586" s="593"/>
      <c r="G586" s="593"/>
      <c r="H586" s="593"/>
      <c r="I586" s="593"/>
      <c r="J586" s="593"/>
      <c r="K586" s="593"/>
      <c r="L586" s="593"/>
      <c r="M586" s="594"/>
      <c r="N586" s="218"/>
      <c r="O586" s="218"/>
    </row>
    <row r="587" spans="1:15" ht="20.100000000000001" customHeight="1" x14ac:dyDescent="0.2">
      <c r="A587" s="219"/>
      <c r="D587" s="592"/>
      <c r="E587" s="593"/>
      <c r="F587" s="593"/>
      <c r="G587" s="593"/>
      <c r="H587" s="593"/>
      <c r="I587" s="593"/>
      <c r="J587" s="593"/>
      <c r="K587" s="593"/>
      <c r="L587" s="593"/>
      <c r="M587" s="594"/>
      <c r="N587" s="218"/>
      <c r="O587" s="218"/>
    </row>
    <row r="588" spans="1:15" ht="20.100000000000001" customHeight="1" x14ac:dyDescent="0.2">
      <c r="A588" s="219"/>
      <c r="D588" s="592"/>
      <c r="E588" s="593"/>
      <c r="F588" s="593"/>
      <c r="G588" s="593"/>
      <c r="H588" s="593"/>
      <c r="I588" s="593"/>
      <c r="J588" s="593"/>
      <c r="K588" s="593"/>
      <c r="L588" s="593"/>
      <c r="M588" s="594"/>
      <c r="N588" s="218"/>
      <c r="O588" s="218"/>
    </row>
    <row r="589" spans="1:15" ht="20.100000000000001" customHeight="1" x14ac:dyDescent="0.2">
      <c r="A589" s="219"/>
      <c r="D589" s="592"/>
      <c r="E589" s="593"/>
      <c r="F589" s="593"/>
      <c r="G589" s="593"/>
      <c r="H589" s="593"/>
      <c r="I589" s="593"/>
      <c r="J589" s="593"/>
      <c r="K589" s="593"/>
      <c r="L589" s="593"/>
      <c r="M589" s="594"/>
      <c r="N589" s="218"/>
      <c r="O589" s="218"/>
    </row>
    <row r="590" spans="1:15" ht="20.100000000000001" customHeight="1" thickBot="1" x14ac:dyDescent="0.25">
      <c r="A590" s="219"/>
      <c r="D590" s="595"/>
      <c r="E590" s="596"/>
      <c r="F590" s="596"/>
      <c r="G590" s="596"/>
      <c r="H590" s="596"/>
      <c r="I590" s="596"/>
      <c r="J590" s="596"/>
      <c r="K590" s="596"/>
      <c r="L590" s="596"/>
      <c r="M590" s="597"/>
      <c r="N590" s="218"/>
      <c r="O590" s="218"/>
    </row>
    <row r="591" spans="1:15" s="211" customFormat="1" ht="20.100000000000001" customHeight="1" thickTop="1" thickBot="1" x14ac:dyDescent="0.25">
      <c r="A591" s="241"/>
      <c r="D591" s="235"/>
      <c r="E591" s="235"/>
      <c r="F591" s="235"/>
      <c r="G591" s="235"/>
      <c r="H591" s="235"/>
      <c r="I591" s="235"/>
      <c r="J591" s="235"/>
      <c r="K591" s="235"/>
      <c r="L591" s="235"/>
      <c r="M591" s="235"/>
      <c r="N591" s="332"/>
      <c r="O591" s="332"/>
    </row>
    <row r="592" spans="1:15" s="211" customFormat="1" ht="20.100000000000001" customHeight="1" thickTop="1" thickBot="1" x14ac:dyDescent="0.25">
      <c r="A592" s="217" t="s">
        <v>205</v>
      </c>
      <c r="B592" s="239"/>
      <c r="C592" s="239"/>
      <c r="D592" s="19"/>
      <c r="E592" s="239"/>
      <c r="F592" s="239"/>
      <c r="G592" s="239"/>
      <c r="H592" s="218"/>
      <c r="I592" s="218"/>
      <c r="J592" s="218"/>
      <c r="K592" s="218"/>
      <c r="L592" s="218"/>
      <c r="M592" s="218"/>
      <c r="N592" s="332"/>
      <c r="O592" s="332"/>
    </row>
    <row r="593" spans="1:15" s="211" customFormat="1" ht="20.100000000000001" customHeight="1" thickTop="1" thickBot="1" x14ac:dyDescent="0.25">
      <c r="A593" s="218"/>
      <c r="B593" s="218"/>
      <c r="C593" s="218"/>
      <c r="D593" s="218"/>
      <c r="E593" s="218"/>
      <c r="F593" s="218"/>
      <c r="G593" s="218"/>
      <c r="H593" s="218"/>
      <c r="I593" s="218"/>
      <c r="J593" s="218"/>
      <c r="K593" s="218"/>
      <c r="L593" s="218"/>
      <c r="M593" s="218"/>
      <c r="N593" s="332"/>
      <c r="O593" s="332"/>
    </row>
    <row r="594" spans="1:15" s="211" customFormat="1" ht="20.100000000000001" customHeight="1" thickTop="1" x14ac:dyDescent="0.2">
      <c r="A594" s="215" t="s">
        <v>243</v>
      </c>
      <c r="B594" s="209"/>
      <c r="C594" s="209"/>
      <c r="D594" s="589"/>
      <c r="E594" s="590"/>
      <c r="F594" s="590"/>
      <c r="G594" s="590"/>
      <c r="H594" s="590"/>
      <c r="I594" s="590"/>
      <c r="J594" s="590"/>
      <c r="K594" s="590"/>
      <c r="L594" s="590"/>
      <c r="M594" s="591"/>
      <c r="N594" s="332"/>
      <c r="O594" s="332"/>
    </row>
    <row r="595" spans="1:15" s="211" customFormat="1" ht="20.100000000000001" customHeight="1" x14ac:dyDescent="0.2">
      <c r="A595" s="219"/>
      <c r="B595" s="209"/>
      <c r="C595" s="209"/>
      <c r="D595" s="592"/>
      <c r="E595" s="593"/>
      <c r="F595" s="593"/>
      <c r="G595" s="593"/>
      <c r="H595" s="593"/>
      <c r="I595" s="593"/>
      <c r="J595" s="593"/>
      <c r="K595" s="593"/>
      <c r="L595" s="593"/>
      <c r="M595" s="594"/>
      <c r="N595" s="332"/>
      <c r="O595" s="332"/>
    </row>
    <row r="596" spans="1:15" s="211" customFormat="1" ht="20.100000000000001" customHeight="1" x14ac:dyDescent="0.2">
      <c r="A596" s="219"/>
      <c r="B596" s="209"/>
      <c r="C596" s="209"/>
      <c r="D596" s="592"/>
      <c r="E596" s="593"/>
      <c r="F596" s="593"/>
      <c r="G596" s="593"/>
      <c r="H596" s="593"/>
      <c r="I596" s="593"/>
      <c r="J596" s="593"/>
      <c r="K596" s="593"/>
      <c r="L596" s="593"/>
      <c r="M596" s="594"/>
      <c r="N596" s="332"/>
      <c r="O596" s="332"/>
    </row>
    <row r="597" spans="1:15" s="211" customFormat="1" ht="20.100000000000001" customHeight="1" x14ac:dyDescent="0.2">
      <c r="A597" s="219"/>
      <c r="B597" s="209"/>
      <c r="C597" s="209"/>
      <c r="D597" s="592"/>
      <c r="E597" s="593"/>
      <c r="F597" s="593"/>
      <c r="G597" s="593"/>
      <c r="H597" s="593"/>
      <c r="I597" s="593"/>
      <c r="J597" s="593"/>
      <c r="K597" s="593"/>
      <c r="L597" s="593"/>
      <c r="M597" s="594"/>
      <c r="N597" s="332"/>
      <c r="O597" s="332"/>
    </row>
    <row r="598" spans="1:15" s="211" customFormat="1" ht="20.100000000000001" customHeight="1" x14ac:dyDescent="0.2">
      <c r="A598" s="219"/>
      <c r="B598" s="209"/>
      <c r="C598" s="209"/>
      <c r="D598" s="592"/>
      <c r="E598" s="593"/>
      <c r="F598" s="593"/>
      <c r="G598" s="593"/>
      <c r="H598" s="593"/>
      <c r="I598" s="593"/>
      <c r="J598" s="593"/>
      <c r="K598" s="593"/>
      <c r="L598" s="593"/>
      <c r="M598" s="594"/>
      <c r="N598" s="332"/>
      <c r="O598" s="332"/>
    </row>
    <row r="599" spans="1:15" s="211" customFormat="1" ht="20.100000000000001" customHeight="1" thickBot="1" x14ac:dyDescent="0.25">
      <c r="A599" s="219"/>
      <c r="B599" s="209"/>
      <c r="C599" s="209"/>
      <c r="D599" s="595"/>
      <c r="E599" s="596"/>
      <c r="F599" s="596"/>
      <c r="G599" s="596"/>
      <c r="H599" s="596"/>
      <c r="I599" s="596"/>
      <c r="J599" s="596"/>
      <c r="K599" s="596"/>
      <c r="L599" s="596"/>
      <c r="M599" s="597"/>
      <c r="N599" s="332"/>
      <c r="O599" s="332"/>
    </row>
    <row r="600" spans="1:15" s="211" customFormat="1" ht="20.100000000000001" customHeight="1" thickTop="1" x14ac:dyDescent="0.2">
      <c r="A600" s="241"/>
      <c r="D600" s="235"/>
      <c r="E600" s="235"/>
      <c r="F600" s="235"/>
      <c r="G600" s="235"/>
      <c r="H600" s="235"/>
      <c r="I600" s="235"/>
      <c r="J600" s="235"/>
      <c r="K600" s="235"/>
      <c r="L600" s="235"/>
      <c r="M600" s="235"/>
      <c r="N600" s="332"/>
      <c r="O600" s="332"/>
    </row>
    <row r="601" spans="1:15" s="211" customFormat="1" ht="20.100000000000001" customHeight="1" x14ac:dyDescent="0.2">
      <c r="A601" s="224" t="s">
        <v>206</v>
      </c>
      <c r="C601" s="348" t="s">
        <v>383</v>
      </c>
      <c r="D601" s="349"/>
      <c r="E601" s="349"/>
      <c r="F601" s="349"/>
      <c r="G601" s="349"/>
      <c r="H601" s="349"/>
      <c r="I601" s="349"/>
      <c r="J601" s="349"/>
      <c r="K601" s="349"/>
      <c r="L601" s="349"/>
      <c r="M601" s="349"/>
      <c r="N601" s="350"/>
      <c r="O601" s="350"/>
    </row>
    <row r="602" spans="1:15" s="211" customFormat="1" ht="20.100000000000001" customHeight="1" x14ac:dyDescent="0.2">
      <c r="A602" s="351"/>
      <c r="D602" s="235"/>
      <c r="E602" s="235"/>
      <c r="F602" s="235"/>
      <c r="G602" s="235"/>
      <c r="H602" s="235"/>
      <c r="I602" s="235"/>
      <c r="J602" s="235"/>
      <c r="K602" s="235"/>
      <c r="L602" s="235"/>
      <c r="M602" s="235"/>
      <c r="N602" s="332"/>
      <c r="O602" s="332"/>
    </row>
    <row r="603" spans="1:15" s="211" customFormat="1" ht="20.100000000000001" customHeight="1" x14ac:dyDescent="0.2">
      <c r="A603" s="241"/>
      <c r="D603" s="235"/>
      <c r="E603" s="235"/>
      <c r="F603" s="235"/>
      <c r="G603" s="235"/>
      <c r="H603" s="235"/>
      <c r="I603" s="235"/>
      <c r="J603" s="235"/>
      <c r="K603" s="235"/>
      <c r="L603" s="235"/>
      <c r="M603" s="235"/>
      <c r="N603" s="332"/>
      <c r="O603" s="332"/>
    </row>
    <row r="604" spans="1:15" ht="15.95" customHeight="1" x14ac:dyDescent="0.2">
      <c r="A604" s="513" t="s">
        <v>232</v>
      </c>
      <c r="B604" s="513"/>
      <c r="C604" s="513"/>
      <c r="D604" s="513"/>
      <c r="E604" s="513"/>
      <c r="F604" s="513"/>
      <c r="G604" s="513"/>
      <c r="H604" s="513"/>
      <c r="I604" s="513"/>
      <c r="J604" s="513"/>
      <c r="K604" s="513"/>
      <c r="L604" s="513"/>
      <c r="M604" s="513"/>
      <c r="N604" s="513"/>
      <c r="O604" s="218"/>
    </row>
    <row r="605" spans="1:15" ht="9.9499999999999993" customHeight="1" x14ac:dyDescent="0.2">
      <c r="A605" s="218"/>
      <c r="B605" s="218"/>
      <c r="C605" s="218"/>
      <c r="D605" s="218"/>
      <c r="E605" s="218"/>
      <c r="F605" s="218"/>
      <c r="G605" s="218"/>
      <c r="H605" s="218"/>
      <c r="I605" s="218"/>
      <c r="J605" s="218"/>
      <c r="K605" s="218"/>
      <c r="L605" s="218"/>
      <c r="M605" s="218"/>
      <c r="N605" s="218"/>
      <c r="O605" s="218"/>
    </row>
    <row r="606" spans="1:15" ht="49.5" customHeight="1" thickBot="1" x14ac:dyDescent="0.25">
      <c r="A606" s="701" t="s">
        <v>18</v>
      </c>
      <c r="B606" s="702"/>
      <c r="C606" s="681" t="s">
        <v>237</v>
      </c>
      <c r="D606" s="681"/>
      <c r="E606" s="681" t="s">
        <v>215</v>
      </c>
      <c r="F606" s="681"/>
      <c r="G606" s="681" t="s">
        <v>189</v>
      </c>
      <c r="H606" s="681"/>
      <c r="I606" s="352" t="s">
        <v>207</v>
      </c>
      <c r="J606" s="715" t="s">
        <v>243</v>
      </c>
      <c r="K606" s="716"/>
      <c r="L606" s="716"/>
      <c r="M606" s="717"/>
      <c r="N606" s="218"/>
      <c r="O606" s="218"/>
    </row>
    <row r="607" spans="1:15" ht="35.1" customHeight="1" thickTop="1" thickBot="1" x14ac:dyDescent="0.25">
      <c r="A607" s="682" t="e">
        <f>IF(#REF!&lt;&gt;"",#REF!,"")</f>
        <v>#REF!</v>
      </c>
      <c r="B607" s="683"/>
      <c r="C607" s="684" t="e">
        <f>IF(#REF!&lt;&gt;"",#REF!,"")</f>
        <v>#REF!</v>
      </c>
      <c r="D607" s="683"/>
      <c r="E607" s="682" t="e">
        <f>IF(#REF!&lt;&gt;"",#REF!,"")</f>
        <v>#REF!</v>
      </c>
      <c r="F607" s="685"/>
      <c r="G607" s="682" t="e">
        <f>IF(#REF!&lt;&gt;"",#REF!,"")</f>
        <v>#REF!</v>
      </c>
      <c r="H607" s="686"/>
      <c r="I607" s="79"/>
      <c r="J607" s="718"/>
      <c r="K607" s="719"/>
      <c r="L607" s="719"/>
      <c r="M607" s="720"/>
      <c r="N607" s="218"/>
      <c r="O607" s="218"/>
    </row>
    <row r="608" spans="1:15" ht="35.1" customHeight="1" thickTop="1" thickBot="1" x14ac:dyDescent="0.25">
      <c r="A608" s="682" t="e">
        <f>IF(#REF!&lt;&gt;"",#REF!,"")</f>
        <v>#REF!</v>
      </c>
      <c r="B608" s="683"/>
      <c r="C608" s="684" t="e">
        <f>IF(#REF!&lt;&gt;"",#REF!,"")</f>
        <v>#REF!</v>
      </c>
      <c r="D608" s="683"/>
      <c r="E608" s="682" t="e">
        <f>IF(#REF!&lt;&gt;"",#REF!,"")</f>
        <v>#REF!</v>
      </c>
      <c r="F608" s="685"/>
      <c r="G608" s="682" t="e">
        <f>IF(#REF!&lt;&gt;"",#REF!,"")</f>
        <v>#REF!</v>
      </c>
      <c r="H608" s="686"/>
      <c r="I608" s="19"/>
      <c r="J608" s="718"/>
      <c r="K608" s="719"/>
      <c r="L608" s="719"/>
      <c r="M608" s="720"/>
      <c r="N608" s="218"/>
      <c r="O608" s="218"/>
    </row>
    <row r="609" spans="1:15" ht="35.1" customHeight="1" thickTop="1" thickBot="1" x14ac:dyDescent="0.25">
      <c r="A609" s="682" t="e">
        <f>IF(#REF!&lt;&gt;"",#REF!,"")</f>
        <v>#REF!</v>
      </c>
      <c r="B609" s="683"/>
      <c r="C609" s="684" t="e">
        <f>IF(#REF!&lt;&gt;"",#REF!,"")</f>
        <v>#REF!</v>
      </c>
      <c r="D609" s="683"/>
      <c r="E609" s="682" t="e">
        <f>IF(#REF!&lt;&gt;"",#REF!,"")</f>
        <v>#REF!</v>
      </c>
      <c r="F609" s="685"/>
      <c r="G609" s="682" t="e">
        <f>IF(#REF!&lt;&gt;"",#REF!,"")</f>
        <v>#REF!</v>
      </c>
      <c r="H609" s="686"/>
      <c r="I609" s="19"/>
      <c r="J609" s="718"/>
      <c r="K609" s="719"/>
      <c r="L609" s="719"/>
      <c r="M609" s="720"/>
      <c r="N609" s="218"/>
      <c r="O609" s="218"/>
    </row>
    <row r="610" spans="1:15" ht="35.1" customHeight="1" thickTop="1" thickBot="1" x14ac:dyDescent="0.25">
      <c r="A610" s="682" t="e">
        <f>IF(#REF!&lt;&gt;"",#REF!,"")</f>
        <v>#REF!</v>
      </c>
      <c r="B610" s="683"/>
      <c r="C610" s="684" t="e">
        <f>IF(#REF!&lt;&gt;"",#REF!,"")</f>
        <v>#REF!</v>
      </c>
      <c r="D610" s="683"/>
      <c r="E610" s="682" t="e">
        <f>IF(#REF!&lt;&gt;"",#REF!,"")</f>
        <v>#REF!</v>
      </c>
      <c r="F610" s="685"/>
      <c r="G610" s="682" t="e">
        <f>IF(#REF!&lt;&gt;"",#REF!,"")</f>
        <v>#REF!</v>
      </c>
      <c r="H610" s="686"/>
      <c r="I610" s="19"/>
      <c r="J610" s="718"/>
      <c r="K610" s="719"/>
      <c r="L610" s="719"/>
      <c r="M610" s="720"/>
      <c r="N610" s="218"/>
      <c r="O610" s="218"/>
    </row>
    <row r="611" spans="1:15" ht="35.1" customHeight="1" thickTop="1" thickBot="1" x14ac:dyDescent="0.25">
      <c r="A611" s="682" t="e">
        <f>IF(#REF!&lt;&gt;"",#REF!,"")</f>
        <v>#REF!</v>
      </c>
      <c r="B611" s="683"/>
      <c r="C611" s="684" t="e">
        <f>IF(#REF!&lt;&gt;"",#REF!,"")</f>
        <v>#REF!</v>
      </c>
      <c r="D611" s="683"/>
      <c r="E611" s="682" t="e">
        <f>IF(#REF!&lt;&gt;"",#REF!,"")</f>
        <v>#REF!</v>
      </c>
      <c r="F611" s="685"/>
      <c r="G611" s="682" t="e">
        <f>IF(#REF!&lt;&gt;"",#REF!,"")</f>
        <v>#REF!</v>
      </c>
      <c r="H611" s="686"/>
      <c r="I611" s="19"/>
      <c r="J611" s="718"/>
      <c r="K611" s="719"/>
      <c r="L611" s="719"/>
      <c r="M611" s="720"/>
      <c r="N611" s="218"/>
      <c r="O611" s="218"/>
    </row>
    <row r="612" spans="1:15" ht="35.1" customHeight="1" thickTop="1" thickBot="1" x14ac:dyDescent="0.25">
      <c r="A612" s="682" t="e">
        <f>IF(#REF!&lt;&gt;"",#REF!,"")</f>
        <v>#REF!</v>
      </c>
      <c r="B612" s="683"/>
      <c r="C612" s="684" t="e">
        <f>IF(#REF!&lt;&gt;"",#REF!,"")</f>
        <v>#REF!</v>
      </c>
      <c r="D612" s="683"/>
      <c r="E612" s="682" t="e">
        <f>IF(#REF!&lt;&gt;"",#REF!,"")</f>
        <v>#REF!</v>
      </c>
      <c r="F612" s="685"/>
      <c r="G612" s="682" t="e">
        <f>IF(#REF!&lt;&gt;"",#REF!,"")</f>
        <v>#REF!</v>
      </c>
      <c r="H612" s="686"/>
      <c r="I612" s="19"/>
      <c r="J612" s="718"/>
      <c r="K612" s="719"/>
      <c r="L612" s="719"/>
      <c r="M612" s="720"/>
      <c r="N612" s="218"/>
      <c r="O612" s="218"/>
    </row>
    <row r="613" spans="1:15" ht="9.9499999999999993" customHeight="1" thickTop="1" x14ac:dyDescent="0.2">
      <c r="A613" s="218"/>
      <c r="B613" s="218"/>
      <c r="C613" s="218"/>
      <c r="D613" s="218"/>
      <c r="E613" s="218"/>
      <c r="F613" s="218"/>
      <c r="G613" s="218"/>
      <c r="H613" s="218"/>
      <c r="I613" s="218"/>
      <c r="J613" s="218"/>
      <c r="K613" s="218"/>
      <c r="L613" s="218"/>
      <c r="M613" s="218"/>
      <c r="N613" s="218"/>
      <c r="O613" s="218"/>
    </row>
    <row r="614" spans="1:15" ht="9.9499999999999993" customHeight="1" thickBot="1" x14ac:dyDescent="0.25">
      <c r="A614" s="218"/>
      <c r="B614" s="218"/>
      <c r="C614" s="218"/>
      <c r="D614" s="218"/>
      <c r="E614" s="218"/>
      <c r="F614" s="218"/>
      <c r="G614" s="218"/>
      <c r="H614" s="218"/>
      <c r="I614" s="218"/>
      <c r="J614" s="218"/>
      <c r="K614" s="218"/>
      <c r="L614" s="218"/>
      <c r="M614" s="218"/>
      <c r="N614" s="218"/>
      <c r="O614" s="218"/>
    </row>
    <row r="615" spans="1:15" ht="18" customHeight="1" thickTop="1" thickBot="1" x14ac:dyDescent="0.25">
      <c r="A615" s="217" t="s">
        <v>242</v>
      </c>
      <c r="B615" s="239"/>
      <c r="C615" s="239"/>
      <c r="E615" s="19"/>
      <c r="F615" s="239"/>
      <c r="G615" s="239"/>
      <c r="H615" s="218"/>
      <c r="I615" s="218"/>
      <c r="J615" s="218"/>
      <c r="K615" s="218"/>
      <c r="L615" s="218"/>
      <c r="M615" s="218"/>
      <c r="N615" s="218"/>
      <c r="O615" s="218"/>
    </row>
    <row r="616" spans="1:15" ht="9.9499999999999993" customHeight="1" thickTop="1" thickBot="1" x14ac:dyDescent="0.25">
      <c r="A616" s="218"/>
      <c r="B616" s="218"/>
      <c r="C616" s="218"/>
      <c r="D616" s="218"/>
      <c r="E616" s="218"/>
      <c r="F616" s="218"/>
      <c r="G616" s="218"/>
      <c r="H616" s="218"/>
      <c r="I616" s="218"/>
      <c r="J616" s="218"/>
      <c r="K616" s="218"/>
      <c r="L616" s="218"/>
      <c r="M616" s="218"/>
      <c r="N616" s="218"/>
      <c r="O616" s="218"/>
    </row>
    <row r="617" spans="1:15" ht="35.1" customHeight="1" thickTop="1" x14ac:dyDescent="0.2">
      <c r="A617" s="215" t="s">
        <v>208</v>
      </c>
      <c r="D617" s="589"/>
      <c r="E617" s="590"/>
      <c r="F617" s="590"/>
      <c r="G617" s="590"/>
      <c r="H617" s="590"/>
      <c r="I617" s="590"/>
      <c r="J617" s="590"/>
      <c r="K617" s="590"/>
      <c r="L617" s="590"/>
      <c r="M617" s="591"/>
      <c r="N617" s="218"/>
      <c r="O617" s="218"/>
    </row>
    <row r="618" spans="1:15" ht="35.1" customHeight="1" x14ac:dyDescent="0.2">
      <c r="A618" s="219"/>
      <c r="D618" s="592"/>
      <c r="E618" s="593"/>
      <c r="F618" s="593"/>
      <c r="G618" s="593"/>
      <c r="H618" s="593"/>
      <c r="I618" s="593"/>
      <c r="J618" s="593"/>
      <c r="K618" s="593"/>
      <c r="L618" s="593"/>
      <c r="M618" s="594"/>
      <c r="N618" s="218"/>
      <c r="O618" s="218"/>
    </row>
    <row r="619" spans="1:15" ht="35.1" customHeight="1" x14ac:dyDescent="0.2">
      <c r="A619" s="219"/>
      <c r="D619" s="592"/>
      <c r="E619" s="593"/>
      <c r="F619" s="593"/>
      <c r="G619" s="593"/>
      <c r="H619" s="593"/>
      <c r="I619" s="593"/>
      <c r="J619" s="593"/>
      <c r="K619" s="593"/>
      <c r="L619" s="593"/>
      <c r="M619" s="594"/>
      <c r="N619" s="218"/>
      <c r="O619" s="218"/>
    </row>
    <row r="620" spans="1:15" ht="35.1" customHeight="1" x14ac:dyDescent="0.2">
      <c r="A620" s="219"/>
      <c r="D620" s="592"/>
      <c r="E620" s="593"/>
      <c r="F620" s="593"/>
      <c r="G620" s="593"/>
      <c r="H620" s="593"/>
      <c r="I620" s="593"/>
      <c r="J620" s="593"/>
      <c r="K620" s="593"/>
      <c r="L620" s="593"/>
      <c r="M620" s="594"/>
      <c r="N620" s="218"/>
      <c r="O620" s="218"/>
    </row>
    <row r="621" spans="1:15" ht="35.1" customHeight="1" x14ac:dyDescent="0.2">
      <c r="A621" s="219"/>
      <c r="D621" s="592"/>
      <c r="E621" s="593"/>
      <c r="F621" s="593"/>
      <c r="G621" s="593"/>
      <c r="H621" s="593"/>
      <c r="I621" s="593"/>
      <c r="J621" s="593"/>
      <c r="K621" s="593"/>
      <c r="L621" s="593"/>
      <c r="M621" s="594"/>
      <c r="N621" s="218"/>
      <c r="O621" s="218"/>
    </row>
    <row r="622" spans="1:15" ht="35.1" customHeight="1" thickBot="1" x14ac:dyDescent="0.25">
      <c r="A622" s="219"/>
      <c r="D622" s="595"/>
      <c r="E622" s="596"/>
      <c r="F622" s="596"/>
      <c r="G622" s="596"/>
      <c r="H622" s="596"/>
      <c r="I622" s="596"/>
      <c r="J622" s="596"/>
      <c r="K622" s="596"/>
      <c r="L622" s="596"/>
      <c r="M622" s="597"/>
      <c r="N622" s="218"/>
      <c r="O622" s="218"/>
    </row>
    <row r="623" spans="1:15" ht="9.9499999999999993" customHeight="1" thickTop="1" x14ac:dyDescent="0.2">
      <c r="A623" s="218"/>
      <c r="B623" s="218"/>
      <c r="C623" s="218"/>
      <c r="D623" s="218"/>
      <c r="E623" s="218"/>
      <c r="F623" s="218"/>
      <c r="G623" s="218"/>
      <c r="H623" s="218"/>
      <c r="I623" s="218"/>
      <c r="J623" s="218"/>
      <c r="K623" s="218"/>
      <c r="L623" s="218"/>
      <c r="M623" s="218"/>
      <c r="N623" s="218"/>
      <c r="O623" s="218"/>
    </row>
    <row r="624" spans="1:15" ht="9.9499999999999993" customHeight="1" x14ac:dyDescent="0.2">
      <c r="A624" s="218"/>
      <c r="B624" s="218"/>
      <c r="C624" s="218"/>
      <c r="D624" s="218"/>
      <c r="E624" s="218"/>
      <c r="F624" s="218"/>
      <c r="G624" s="218"/>
      <c r="H624" s="218"/>
      <c r="I624" s="218"/>
      <c r="J624" s="218"/>
      <c r="K624" s="218"/>
      <c r="L624" s="218"/>
      <c r="M624" s="218"/>
      <c r="N624" s="218"/>
      <c r="O624" s="218"/>
    </row>
    <row r="625" spans="1:15" ht="15.95" customHeight="1" x14ac:dyDescent="0.2">
      <c r="A625" s="513" t="s">
        <v>256</v>
      </c>
      <c r="B625" s="513"/>
      <c r="C625" s="513"/>
      <c r="D625" s="513"/>
      <c r="E625" s="513"/>
      <c r="F625" s="513"/>
      <c r="G625" s="513"/>
      <c r="H625" s="513"/>
      <c r="I625" s="513"/>
      <c r="J625" s="513"/>
      <c r="K625" s="513"/>
      <c r="L625" s="513"/>
      <c r="M625" s="513"/>
      <c r="N625" s="513"/>
      <c r="O625" s="218"/>
    </row>
    <row r="626" spans="1:15" s="211" customFormat="1" ht="15.95" customHeight="1" thickBot="1" x14ac:dyDescent="0.25">
      <c r="A626" s="353"/>
      <c r="B626" s="353"/>
      <c r="C626" s="353"/>
      <c r="D626" s="353"/>
      <c r="E626" s="353"/>
      <c r="F626" s="353"/>
      <c r="G626" s="353"/>
      <c r="H626" s="353"/>
      <c r="I626" s="353"/>
      <c r="J626" s="353"/>
      <c r="K626" s="353"/>
      <c r="L626" s="353"/>
      <c r="M626" s="353"/>
      <c r="N626" s="353"/>
      <c r="O626" s="332"/>
    </row>
    <row r="627" spans="1:15" s="211" customFormat="1" ht="15.95" customHeight="1" thickTop="1" thickBot="1" x14ac:dyDescent="0.25">
      <c r="A627" s="354" t="s">
        <v>257</v>
      </c>
      <c r="B627" s="353"/>
      <c r="C627" s="353"/>
      <c r="D627" s="353"/>
      <c r="E627" s="353"/>
      <c r="F627" s="353"/>
      <c r="G627" s="174"/>
      <c r="H627" s="353"/>
      <c r="I627" s="353"/>
      <c r="J627" s="353"/>
      <c r="K627" s="353"/>
      <c r="L627" s="353"/>
      <c r="M627" s="353"/>
      <c r="N627" s="353"/>
      <c r="O627" s="332"/>
    </row>
    <row r="628" spans="1:15" ht="9.9499999999999993" customHeight="1" thickTop="1" thickBot="1" x14ac:dyDescent="0.25">
      <c r="A628" s="211"/>
      <c r="B628" s="332"/>
      <c r="C628" s="218"/>
      <c r="D628" s="218"/>
      <c r="E628" s="218"/>
      <c r="F628" s="218"/>
      <c r="G628" s="218"/>
      <c r="H628" s="218"/>
      <c r="I628" s="218"/>
      <c r="J628" s="218"/>
      <c r="K628" s="218"/>
      <c r="L628" s="218"/>
      <c r="M628" s="218"/>
      <c r="N628" s="218"/>
      <c r="O628" s="218"/>
    </row>
    <row r="629" spans="1:15" ht="30" customHeight="1" thickTop="1" x14ac:dyDescent="0.2">
      <c r="A629" s="354" t="s">
        <v>258</v>
      </c>
      <c r="B629" s="332"/>
      <c r="C629" s="218"/>
      <c r="D629" s="621"/>
      <c r="E629" s="622"/>
      <c r="F629" s="622"/>
      <c r="G629" s="622"/>
      <c r="H629" s="622"/>
      <c r="I629" s="622"/>
      <c r="J629" s="622"/>
      <c r="K629" s="622"/>
      <c r="L629" s="622"/>
      <c r="M629" s="623"/>
      <c r="N629" s="218"/>
      <c r="O629" s="218"/>
    </row>
    <row r="630" spans="1:15" ht="30" customHeight="1" x14ac:dyDescent="0.2">
      <c r="A630" s="218"/>
      <c r="B630" s="218"/>
      <c r="C630" s="218"/>
      <c r="D630" s="624"/>
      <c r="E630" s="625"/>
      <c r="F630" s="625"/>
      <c r="G630" s="625"/>
      <c r="H630" s="625"/>
      <c r="I630" s="625"/>
      <c r="J630" s="625"/>
      <c r="K630" s="625"/>
      <c r="L630" s="625"/>
      <c r="M630" s="626"/>
      <c r="N630" s="218"/>
      <c r="O630" s="218"/>
    </row>
    <row r="631" spans="1:15" ht="30" customHeight="1" thickBot="1" x14ac:dyDescent="0.25">
      <c r="A631" s="218"/>
      <c r="B631" s="218"/>
      <c r="C631" s="218"/>
      <c r="D631" s="627"/>
      <c r="E631" s="628"/>
      <c r="F631" s="628"/>
      <c r="G631" s="628"/>
      <c r="H631" s="628"/>
      <c r="I631" s="628"/>
      <c r="J631" s="628"/>
      <c r="K631" s="628"/>
      <c r="L631" s="628"/>
      <c r="M631" s="629"/>
      <c r="N631" s="218"/>
      <c r="O631" s="218"/>
    </row>
    <row r="632" spans="1:15" ht="9.9499999999999993" customHeight="1" thickTop="1" x14ac:dyDescent="0.2">
      <c r="A632" s="218"/>
      <c r="B632" s="218"/>
      <c r="C632" s="218"/>
      <c r="D632" s="218"/>
      <c r="E632" s="218"/>
      <c r="F632" s="218"/>
      <c r="G632" s="218"/>
      <c r="H632" s="218"/>
      <c r="I632" s="218"/>
      <c r="J632" s="218"/>
      <c r="K632" s="218"/>
      <c r="L632" s="218"/>
      <c r="M632" s="218"/>
      <c r="N632" s="218"/>
      <c r="O632" s="218"/>
    </row>
    <row r="633" spans="1:15" ht="9.9499999999999993" customHeight="1" x14ac:dyDescent="0.2">
      <c r="A633" s="218"/>
      <c r="B633" s="218"/>
      <c r="C633" s="218"/>
      <c r="D633" s="218"/>
      <c r="E633" s="218"/>
      <c r="F633" s="218"/>
      <c r="G633" s="218"/>
      <c r="H633" s="218"/>
      <c r="I633" s="218"/>
      <c r="J633" s="218"/>
      <c r="K633" s="218"/>
      <c r="L633" s="218"/>
      <c r="M633" s="218"/>
      <c r="N633" s="218"/>
      <c r="O633" s="218"/>
    </row>
    <row r="634" spans="1:15" ht="15.95" customHeight="1" x14ac:dyDescent="0.2">
      <c r="A634" s="513" t="s">
        <v>209</v>
      </c>
      <c r="B634" s="513"/>
      <c r="C634" s="513"/>
      <c r="D634" s="513"/>
      <c r="E634" s="513"/>
      <c r="F634" s="513"/>
      <c r="G634" s="513"/>
      <c r="H634" s="513"/>
      <c r="I634" s="513"/>
      <c r="J634" s="513"/>
      <c r="K634" s="513"/>
      <c r="L634" s="513"/>
      <c r="M634" s="513"/>
      <c r="N634" s="513"/>
      <c r="O634" s="218"/>
    </row>
    <row r="635" spans="1:15" ht="9.9499999999999993" customHeight="1" thickBot="1" x14ac:dyDescent="0.25">
      <c r="A635" s="218"/>
      <c r="B635" s="218"/>
      <c r="C635" s="218"/>
      <c r="D635" s="218"/>
      <c r="E635" s="218"/>
      <c r="F635" s="218"/>
      <c r="G635" s="218"/>
      <c r="H635" s="218"/>
      <c r="I635" s="218"/>
      <c r="J635" s="218"/>
      <c r="K635" s="218"/>
      <c r="L635" s="218"/>
      <c r="M635" s="218"/>
      <c r="N635" s="218"/>
      <c r="O635" s="218"/>
    </row>
    <row r="636" spans="1:15" ht="25.5" customHeight="1" thickTop="1" thickBot="1" x14ac:dyDescent="0.25">
      <c r="A636" s="261" t="s">
        <v>240</v>
      </c>
      <c r="B636" s="218"/>
      <c r="C636" s="218"/>
      <c r="D636" s="218"/>
      <c r="E636" s="218"/>
      <c r="F636" s="218"/>
      <c r="H636" s="174"/>
      <c r="I636" s="218"/>
      <c r="J636" s="218"/>
      <c r="K636" s="218"/>
      <c r="L636" s="218"/>
      <c r="M636" s="218"/>
      <c r="N636" s="218"/>
      <c r="O636" s="218"/>
    </row>
    <row r="637" spans="1:15" ht="9.9499999999999993" customHeight="1" thickTop="1" thickBot="1" x14ac:dyDescent="0.25">
      <c r="B637" s="218"/>
      <c r="C637" s="218"/>
      <c r="D637" s="218"/>
      <c r="E637" s="218"/>
      <c r="F637" s="218"/>
      <c r="G637" s="218"/>
      <c r="H637" s="218"/>
      <c r="I637" s="218"/>
      <c r="J637" s="218"/>
      <c r="K637" s="218"/>
      <c r="L637" s="218"/>
      <c r="M637" s="218"/>
      <c r="N637" s="218"/>
      <c r="O637" s="218"/>
    </row>
    <row r="638" spans="1:15" ht="30" customHeight="1" thickTop="1" x14ac:dyDescent="0.2">
      <c r="A638" s="261" t="s">
        <v>210</v>
      </c>
      <c r="B638" s="218"/>
      <c r="C638" s="218"/>
      <c r="D638" s="621"/>
      <c r="E638" s="622"/>
      <c r="F638" s="622"/>
      <c r="G638" s="622"/>
      <c r="H638" s="622"/>
      <c r="I638" s="622"/>
      <c r="J638" s="622"/>
      <c r="K638" s="622"/>
      <c r="L638" s="622"/>
      <c r="M638" s="623"/>
      <c r="N638" s="218"/>
      <c r="O638" s="218"/>
    </row>
    <row r="639" spans="1:15" ht="30" customHeight="1" x14ac:dyDescent="0.2">
      <c r="B639" s="218"/>
      <c r="C639" s="218"/>
      <c r="D639" s="624"/>
      <c r="E639" s="625"/>
      <c r="F639" s="625"/>
      <c r="G639" s="625"/>
      <c r="H639" s="625"/>
      <c r="I639" s="625"/>
      <c r="J639" s="625"/>
      <c r="K639" s="625"/>
      <c r="L639" s="625"/>
      <c r="M639" s="626"/>
      <c r="N639" s="218"/>
      <c r="O639" s="218"/>
    </row>
    <row r="640" spans="1:15" ht="30" customHeight="1" thickBot="1" x14ac:dyDescent="0.25">
      <c r="B640" s="218"/>
      <c r="C640" s="218"/>
      <c r="D640" s="627"/>
      <c r="E640" s="628"/>
      <c r="F640" s="628"/>
      <c r="G640" s="628"/>
      <c r="H640" s="628"/>
      <c r="I640" s="628"/>
      <c r="J640" s="628"/>
      <c r="K640" s="628"/>
      <c r="L640" s="628"/>
      <c r="M640" s="629"/>
      <c r="N640" s="218"/>
      <c r="O640" s="218"/>
    </row>
    <row r="641" spans="1:15" ht="9.9499999999999993" customHeight="1" thickTop="1" thickBot="1" x14ac:dyDescent="0.25">
      <c r="B641" s="218"/>
      <c r="C641" s="218"/>
      <c r="D641" s="218"/>
      <c r="E641" s="218"/>
      <c r="F641" s="218"/>
      <c r="G641" s="218"/>
      <c r="H641" s="218"/>
      <c r="I641" s="218"/>
      <c r="J641" s="218"/>
      <c r="K641" s="218"/>
      <c r="L641" s="218"/>
      <c r="M641" s="218"/>
      <c r="N641" s="218"/>
      <c r="O641" s="218"/>
    </row>
    <row r="642" spans="1:15" ht="18.75" customHeight="1" thickTop="1" x14ac:dyDescent="0.2">
      <c r="A642" s="213" t="s">
        <v>211</v>
      </c>
      <c r="B642" s="218"/>
      <c r="C642" s="218"/>
      <c r="D642" s="218"/>
      <c r="E642" s="621"/>
      <c r="F642" s="622"/>
      <c r="G642" s="622"/>
      <c r="H642" s="622"/>
      <c r="I642" s="622"/>
      <c r="J642" s="622"/>
      <c r="K642" s="622"/>
      <c r="L642" s="622"/>
      <c r="M642" s="623"/>
      <c r="N642" s="218"/>
      <c r="O642" s="218"/>
    </row>
    <row r="643" spans="1:15" ht="9.9499999999999993" customHeight="1" x14ac:dyDescent="0.2">
      <c r="A643" s="218"/>
      <c r="B643" s="218"/>
      <c r="C643" s="218"/>
      <c r="D643" s="218"/>
      <c r="E643" s="624"/>
      <c r="F643" s="625"/>
      <c r="G643" s="625"/>
      <c r="H643" s="625"/>
      <c r="I643" s="625"/>
      <c r="J643" s="625"/>
      <c r="K643" s="625"/>
      <c r="L643" s="625"/>
      <c r="M643" s="626"/>
      <c r="N643" s="218"/>
      <c r="O643" s="218"/>
    </row>
    <row r="644" spans="1:15" ht="9.9499999999999993" customHeight="1" thickBot="1" x14ac:dyDescent="0.25">
      <c r="A644" s="218"/>
      <c r="B644" s="218"/>
      <c r="C644" s="218"/>
      <c r="D644" s="218"/>
      <c r="E644" s="627"/>
      <c r="F644" s="628"/>
      <c r="G644" s="628"/>
      <c r="H644" s="628"/>
      <c r="I644" s="628"/>
      <c r="J644" s="628"/>
      <c r="K644" s="628"/>
      <c r="L644" s="628"/>
      <c r="M644" s="629"/>
      <c r="N644" s="218"/>
      <c r="O644" s="218"/>
    </row>
    <row r="645" spans="1:15" ht="9.9499999999999993" customHeight="1" thickTop="1" x14ac:dyDescent="0.2">
      <c r="A645" s="218"/>
      <c r="B645" s="218"/>
      <c r="C645" s="218"/>
      <c r="D645" s="218"/>
      <c r="E645" s="218"/>
      <c r="F645" s="218"/>
      <c r="G645" s="218"/>
      <c r="H645" s="218"/>
      <c r="I645" s="218"/>
      <c r="J645" s="218"/>
      <c r="K645" s="218"/>
      <c r="L645" s="218"/>
      <c r="M645" s="218"/>
      <c r="N645" s="218"/>
      <c r="O645" s="218"/>
    </row>
    <row r="646" spans="1:15" ht="14.25" x14ac:dyDescent="0.2">
      <c r="A646" s="218"/>
      <c r="B646" s="218"/>
      <c r="C646" s="218"/>
      <c r="D646" s="218"/>
      <c r="E646" s="218"/>
      <c r="F646" s="218"/>
      <c r="G646" s="218"/>
      <c r="H646" s="218"/>
      <c r="I646" s="218"/>
      <c r="J646" s="218"/>
      <c r="K646" s="218"/>
      <c r="L646" s="218"/>
      <c r="M646" s="218"/>
      <c r="N646" s="218"/>
      <c r="O646" s="218"/>
    </row>
    <row r="647" spans="1:15" ht="15.75" x14ac:dyDescent="0.2">
      <c r="A647" s="513" t="s">
        <v>261</v>
      </c>
      <c r="B647" s="513"/>
      <c r="C647" s="513"/>
      <c r="D647" s="513"/>
      <c r="E647" s="513"/>
      <c r="F647" s="513"/>
      <c r="G647" s="513"/>
      <c r="H647" s="513"/>
      <c r="I647" s="513"/>
      <c r="J647" s="513"/>
      <c r="K647" s="513"/>
      <c r="L647" s="513"/>
      <c r="M647" s="513"/>
      <c r="N647" s="513"/>
      <c r="O647" s="218"/>
    </row>
    <row r="648" spans="1:15" ht="14.25" x14ac:dyDescent="0.2">
      <c r="A648" s="263"/>
      <c r="B648" s="263"/>
      <c r="C648" s="263"/>
      <c r="D648" s="263"/>
      <c r="E648" s="263"/>
      <c r="F648" s="263"/>
      <c r="G648" s="263"/>
      <c r="H648" s="263"/>
      <c r="I648" s="263"/>
      <c r="J648" s="263"/>
      <c r="K648" s="263"/>
      <c r="L648" s="263"/>
      <c r="M648" s="263"/>
      <c r="N648" s="263"/>
      <c r="O648" s="218"/>
    </row>
    <row r="649" spans="1:15" ht="14.25" hidden="1" x14ac:dyDescent="0.2">
      <c r="A649" s="355" t="s">
        <v>259</v>
      </c>
      <c r="B649" s="263"/>
      <c r="C649" s="263"/>
      <c r="D649" s="263"/>
      <c r="E649" s="263"/>
      <c r="F649" s="263"/>
      <c r="G649" s="263"/>
      <c r="H649" s="263"/>
      <c r="I649" s="263"/>
      <c r="J649" s="263"/>
      <c r="K649" s="263"/>
      <c r="L649" s="263"/>
      <c r="M649" s="263"/>
      <c r="N649" s="263"/>
      <c r="O649" s="218"/>
    </row>
    <row r="650" spans="1:15" ht="14.25" hidden="1" x14ac:dyDescent="0.2">
      <c r="A650" s="332"/>
      <c r="B650" s="332"/>
      <c r="C650" s="332"/>
      <c r="D650" s="332"/>
      <c r="E650" s="332"/>
      <c r="F650" s="332"/>
      <c r="G650" s="332"/>
      <c r="H650" s="332"/>
      <c r="I650" s="332"/>
      <c r="J650" s="332"/>
      <c r="K650" s="332"/>
      <c r="L650" s="332"/>
      <c r="M650" s="332"/>
      <c r="N650" s="332"/>
      <c r="O650" s="218"/>
    </row>
    <row r="651" spans="1:15" ht="34.5" hidden="1" customHeight="1" thickBot="1" x14ac:dyDescent="0.25">
      <c r="A651" s="211"/>
      <c r="B651" s="604" t="s">
        <v>248</v>
      </c>
      <c r="C651" s="605"/>
      <c r="D651" s="606" t="s">
        <v>192</v>
      </c>
      <c r="E651" s="607"/>
      <c r="F651" s="604" t="s">
        <v>252</v>
      </c>
      <c r="G651" s="608"/>
      <c r="H651" s="607" t="s">
        <v>217</v>
      </c>
      <c r="I651" s="607"/>
      <c r="J651" s="721" t="s">
        <v>191</v>
      </c>
      <c r="K651" s="722"/>
      <c r="L651" s="722"/>
      <c r="M651" s="723"/>
    </row>
    <row r="652" spans="1:15" ht="30" hidden="1" customHeight="1" thickTop="1" thickBot="1" x14ac:dyDescent="0.25">
      <c r="A652" s="211"/>
      <c r="B652" s="601" t="e">
        <f>IF(#REF!&lt;&gt;"",#REF!,"")</f>
        <v>#REF!</v>
      </c>
      <c r="C652" s="601"/>
      <c r="D652" s="601" t="e">
        <f>IF(#REF!&lt;&gt;"",#REF!,"")</f>
        <v>#REF!</v>
      </c>
      <c r="E652" s="601"/>
      <c r="F652" s="601" t="e">
        <f>IF(#REF!&lt;&gt;"",#REF!,"")</f>
        <v>#REF!</v>
      </c>
      <c r="G652" s="601"/>
      <c r="H652" s="602"/>
      <c r="I652" s="603"/>
      <c r="J652" s="712"/>
      <c r="K652" s="713"/>
      <c r="L652" s="713"/>
      <c r="M652" s="714"/>
    </row>
    <row r="653" spans="1:15" ht="30" hidden="1" customHeight="1" thickTop="1" thickBot="1" x14ac:dyDescent="0.25">
      <c r="A653" s="211"/>
      <c r="B653" s="601" t="e">
        <f>IF(#REF!&lt;&gt;"",#REF!,"")</f>
        <v>#REF!</v>
      </c>
      <c r="C653" s="601"/>
      <c r="D653" s="601" t="e">
        <f>IF(#REF!&lt;&gt;"",#REF!,"")</f>
        <v>#REF!</v>
      </c>
      <c r="E653" s="601"/>
      <c r="F653" s="601" t="e">
        <f>IF(#REF!&lt;&gt;"",#REF!,"")</f>
        <v>#REF!</v>
      </c>
      <c r="G653" s="601"/>
      <c r="H653" s="602"/>
      <c r="I653" s="603"/>
      <c r="J653" s="712"/>
      <c r="K653" s="713"/>
      <c r="L653" s="713"/>
      <c r="M653" s="714"/>
    </row>
    <row r="654" spans="1:15" ht="30" hidden="1" customHeight="1" thickTop="1" thickBot="1" x14ac:dyDescent="0.25">
      <c r="A654" s="211"/>
      <c r="B654" s="601" t="e">
        <f>IF(#REF!&lt;&gt;"",#REF!,"")</f>
        <v>#REF!</v>
      </c>
      <c r="C654" s="601"/>
      <c r="D654" s="601" t="e">
        <f>IF(#REF!&lt;&gt;"",#REF!,"")</f>
        <v>#REF!</v>
      </c>
      <c r="E654" s="601"/>
      <c r="F654" s="601" t="e">
        <f>IF(#REF!&lt;&gt;"",#REF!,"")</f>
        <v>#REF!</v>
      </c>
      <c r="G654" s="601"/>
      <c r="H654" s="602"/>
      <c r="I654" s="603"/>
      <c r="J654" s="712"/>
      <c r="K654" s="713"/>
      <c r="L654" s="713"/>
      <c r="M654" s="714"/>
    </row>
    <row r="655" spans="1:15" ht="30" hidden="1" customHeight="1" thickTop="1" thickBot="1" x14ac:dyDescent="0.25">
      <c r="A655" s="211"/>
      <c r="B655" s="601" t="e">
        <f>IF(#REF!&lt;&gt;"",#REF!,"")</f>
        <v>#REF!</v>
      </c>
      <c r="C655" s="601"/>
      <c r="D655" s="601" t="e">
        <f>IF(#REF!&lt;&gt;"",#REF!,"")</f>
        <v>#REF!</v>
      </c>
      <c r="E655" s="601"/>
      <c r="F655" s="601" t="e">
        <f>IF(#REF!&lt;&gt;"",#REF!,"")</f>
        <v>#REF!</v>
      </c>
      <c r="G655" s="601"/>
      <c r="H655" s="602"/>
      <c r="I655" s="603"/>
      <c r="J655" s="712"/>
      <c r="K655" s="713"/>
      <c r="L655" s="713"/>
      <c r="M655" s="714"/>
    </row>
    <row r="656" spans="1:15" ht="30" hidden="1" customHeight="1" thickTop="1" thickBot="1" x14ac:dyDescent="0.25">
      <c r="A656" s="211"/>
      <c r="B656" s="601" t="e">
        <f>IF(#REF!&lt;&gt;"",#REF!,"")</f>
        <v>#REF!</v>
      </c>
      <c r="C656" s="601"/>
      <c r="D656" s="601" t="e">
        <f>IF(#REF!&lt;&gt;"",#REF!,"")</f>
        <v>#REF!</v>
      </c>
      <c r="E656" s="601"/>
      <c r="F656" s="601" t="e">
        <f>IF(#REF!&lt;&gt;"",#REF!,"")</f>
        <v>#REF!</v>
      </c>
      <c r="G656" s="601"/>
      <c r="H656" s="602"/>
      <c r="I656" s="603"/>
      <c r="J656" s="712"/>
      <c r="K656" s="713"/>
      <c r="L656" s="713"/>
      <c r="M656" s="714"/>
    </row>
    <row r="657" spans="1:15" x14ac:dyDescent="0.2">
      <c r="A657" s="211"/>
      <c r="B657" s="211"/>
      <c r="C657" s="211"/>
      <c r="D657" s="211"/>
      <c r="E657" s="211"/>
      <c r="F657" s="211"/>
      <c r="G657" s="211"/>
      <c r="H657" s="211"/>
      <c r="I657" s="211"/>
      <c r="J657" s="211"/>
      <c r="K657" s="211"/>
      <c r="L657" s="211"/>
      <c r="M657" s="211"/>
      <c r="N657" s="211"/>
    </row>
    <row r="658" spans="1:15" x14ac:dyDescent="0.2">
      <c r="A658" s="356"/>
      <c r="B658" s="211"/>
      <c r="C658" s="211"/>
      <c r="D658" s="211"/>
      <c r="E658" s="211"/>
      <c r="F658" s="211"/>
      <c r="G658" s="211"/>
      <c r="H658" s="211"/>
      <c r="I658" s="211"/>
      <c r="J658" s="211"/>
      <c r="K658" s="211"/>
      <c r="L658" s="211"/>
      <c r="M658" s="211"/>
      <c r="N658" s="211"/>
    </row>
    <row r="659" spans="1:15" x14ac:dyDescent="0.2">
      <c r="A659" s="330" t="s">
        <v>264</v>
      </c>
      <c r="B659" s="211"/>
      <c r="C659" s="211"/>
      <c r="D659" s="211"/>
      <c r="E659" s="211"/>
      <c r="F659" s="211"/>
      <c r="G659" s="211"/>
      <c r="H659" s="211"/>
      <c r="I659" s="211"/>
      <c r="J659" s="211"/>
      <c r="K659" s="211"/>
      <c r="L659" s="211"/>
      <c r="M659" s="211"/>
      <c r="N659" s="211"/>
    </row>
    <row r="660" spans="1:15" x14ac:dyDescent="0.2">
      <c r="B660" s="211"/>
      <c r="C660" s="211"/>
      <c r="D660" s="211"/>
      <c r="E660" s="211"/>
      <c r="F660" s="211"/>
      <c r="G660" s="211"/>
      <c r="H660" s="211"/>
      <c r="I660" s="211"/>
      <c r="J660" s="211"/>
      <c r="K660" s="211"/>
      <c r="L660" s="211"/>
      <c r="M660" s="211"/>
      <c r="N660" s="211"/>
    </row>
    <row r="661" spans="1:15" ht="32.25" customHeight="1" thickBot="1" x14ac:dyDescent="0.25">
      <c r="A661" s="211"/>
      <c r="B661" s="607" t="s">
        <v>262</v>
      </c>
      <c r="C661" s="607"/>
      <c r="D661" s="607"/>
      <c r="E661" s="607"/>
      <c r="F661" s="607"/>
      <c r="G661" s="687" t="s">
        <v>263</v>
      </c>
      <c r="H661" s="687"/>
      <c r="I661" s="687"/>
      <c r="J661" s="687"/>
      <c r="K661" s="687"/>
      <c r="L661" s="211"/>
      <c r="M661" s="211"/>
      <c r="N661" s="211"/>
    </row>
    <row r="662" spans="1:15" ht="112.5" customHeight="1" thickTop="1" thickBot="1" x14ac:dyDescent="0.25">
      <c r="A662" s="211"/>
      <c r="B662" s="609"/>
      <c r="C662" s="610"/>
      <c r="D662" s="610"/>
      <c r="E662" s="610"/>
      <c r="F662" s="611"/>
      <c r="G662" s="609"/>
      <c r="H662" s="610"/>
      <c r="I662" s="610"/>
      <c r="J662" s="610"/>
      <c r="K662" s="611"/>
      <c r="L662" s="211"/>
      <c r="M662" s="211"/>
      <c r="N662" s="211"/>
    </row>
    <row r="663" spans="1:15" ht="13.5" thickTop="1" x14ac:dyDescent="0.2">
      <c r="A663" s="211"/>
      <c r="B663" s="211"/>
      <c r="C663" s="211"/>
      <c r="D663" s="211"/>
      <c r="E663" s="211"/>
      <c r="F663" s="211"/>
      <c r="G663" s="211"/>
      <c r="H663" s="211"/>
      <c r="I663" s="211"/>
      <c r="J663" s="211"/>
      <c r="K663" s="211"/>
      <c r="L663" s="211"/>
      <c r="M663" s="211"/>
      <c r="N663" s="211"/>
    </row>
    <row r="664" spans="1:15" ht="14.25" x14ac:dyDescent="0.2">
      <c r="A664" s="218"/>
      <c r="B664" s="218"/>
      <c r="C664" s="218"/>
      <c r="D664" s="218"/>
      <c r="E664" s="218"/>
      <c r="F664" s="218"/>
      <c r="G664" s="218"/>
      <c r="H664" s="218"/>
      <c r="I664" s="218"/>
      <c r="J664" s="218"/>
      <c r="K664" s="218"/>
      <c r="L664" s="218"/>
      <c r="M664" s="218"/>
      <c r="N664" s="218"/>
      <c r="O664" s="218"/>
    </row>
    <row r="665" spans="1:15" ht="15.75" x14ac:dyDescent="0.2">
      <c r="A665" s="513" t="s">
        <v>71</v>
      </c>
      <c r="B665" s="513"/>
      <c r="C665" s="513"/>
      <c r="D665" s="513"/>
      <c r="E665" s="513"/>
      <c r="F665" s="513"/>
      <c r="G665" s="513"/>
      <c r="H665" s="513"/>
      <c r="I665" s="513"/>
      <c r="J665" s="513"/>
      <c r="K665" s="513"/>
      <c r="L665" s="513"/>
      <c r="M665" s="513"/>
      <c r="N665" s="513"/>
    </row>
    <row r="666" spans="1:15" ht="13.5" thickBot="1" x14ac:dyDescent="0.25"/>
    <row r="667" spans="1:15" ht="50.1" customHeight="1" thickTop="1" x14ac:dyDescent="0.2">
      <c r="A667" s="589"/>
      <c r="B667" s="590"/>
      <c r="C667" s="590"/>
      <c r="D667" s="590"/>
      <c r="E667" s="590"/>
      <c r="F667" s="590"/>
      <c r="G667" s="590"/>
      <c r="H667" s="590"/>
      <c r="I667" s="590"/>
      <c r="J667" s="590"/>
      <c r="K667" s="590"/>
      <c r="L667" s="590"/>
      <c r="M667" s="590"/>
      <c r="N667" s="591"/>
    </row>
    <row r="668" spans="1:15" ht="50.1" customHeight="1" x14ac:dyDescent="0.2">
      <c r="A668" s="592"/>
      <c r="B668" s="593"/>
      <c r="C668" s="593"/>
      <c r="D668" s="593"/>
      <c r="E668" s="593"/>
      <c r="F668" s="593"/>
      <c r="G668" s="593"/>
      <c r="H668" s="593"/>
      <c r="I668" s="593"/>
      <c r="J668" s="593"/>
      <c r="K668" s="593"/>
      <c r="L668" s="593"/>
      <c r="M668" s="593"/>
      <c r="N668" s="594"/>
    </row>
    <row r="669" spans="1:15" ht="50.1" customHeight="1" thickBot="1" x14ac:dyDescent="0.25">
      <c r="A669" s="595"/>
      <c r="B669" s="596"/>
      <c r="C669" s="596"/>
      <c r="D669" s="596"/>
      <c r="E669" s="596"/>
      <c r="F669" s="596"/>
      <c r="G669" s="596"/>
      <c r="H669" s="596"/>
      <c r="I669" s="596"/>
      <c r="J669" s="596"/>
      <c r="K669" s="596"/>
      <c r="L669" s="596"/>
      <c r="M669" s="596"/>
      <c r="N669" s="597"/>
    </row>
    <row r="670" spans="1:15" ht="13.5" thickTop="1" x14ac:dyDescent="0.2"/>
  </sheetData>
  <sheetProtection password="B847" sheet="1" objects="1" scenarios="1" formatColumns="0" formatRows="0"/>
  <mergeCells count="328">
    <mergeCell ref="B662:F662"/>
    <mergeCell ref="G662:K662"/>
    <mergeCell ref="A665:N665"/>
    <mergeCell ref="A667:N669"/>
    <mergeCell ref="B656:C656"/>
    <mergeCell ref="D656:E656"/>
    <mergeCell ref="F656:G656"/>
    <mergeCell ref="H656:I656"/>
    <mergeCell ref="J656:M656"/>
    <mergeCell ref="B661:F661"/>
    <mergeCell ref="G661:K661"/>
    <mergeCell ref="B654:C654"/>
    <mergeCell ref="D654:E654"/>
    <mergeCell ref="F654:G654"/>
    <mergeCell ref="H654:I654"/>
    <mergeCell ref="J654:M654"/>
    <mergeCell ref="B655:C655"/>
    <mergeCell ref="D655:E655"/>
    <mergeCell ref="F655:G655"/>
    <mergeCell ref="H655:I655"/>
    <mergeCell ref="J655:M655"/>
    <mergeCell ref="B652:C652"/>
    <mergeCell ref="D652:E652"/>
    <mergeCell ref="F652:G652"/>
    <mergeCell ref="H652:I652"/>
    <mergeCell ref="J652:M652"/>
    <mergeCell ref="B653:C653"/>
    <mergeCell ref="D653:E653"/>
    <mergeCell ref="F653:G653"/>
    <mergeCell ref="H653:I653"/>
    <mergeCell ref="J653:M653"/>
    <mergeCell ref="A647:N647"/>
    <mergeCell ref="B651:C651"/>
    <mergeCell ref="D651:E651"/>
    <mergeCell ref="F651:G651"/>
    <mergeCell ref="H651:I651"/>
    <mergeCell ref="J651:M651"/>
    <mergeCell ref="D617:M622"/>
    <mergeCell ref="A625:N625"/>
    <mergeCell ref="D629:M631"/>
    <mergeCell ref="A634:N634"/>
    <mergeCell ref="D638:M640"/>
    <mergeCell ref="E642:M644"/>
    <mergeCell ref="A611:B611"/>
    <mergeCell ref="C611:D611"/>
    <mergeCell ref="E611:F611"/>
    <mergeCell ref="G611:H611"/>
    <mergeCell ref="J611:M611"/>
    <mergeCell ref="A612:B612"/>
    <mergeCell ref="C612:D612"/>
    <mergeCell ref="E612:F612"/>
    <mergeCell ref="G612:H612"/>
    <mergeCell ref="J612:M612"/>
    <mergeCell ref="A609:B609"/>
    <mergeCell ref="C609:D609"/>
    <mergeCell ref="E609:F609"/>
    <mergeCell ref="G609:H609"/>
    <mergeCell ref="J609:M609"/>
    <mergeCell ref="A610:B610"/>
    <mergeCell ref="C610:D610"/>
    <mergeCell ref="E610:F610"/>
    <mergeCell ref="G610:H610"/>
    <mergeCell ref="J610:M610"/>
    <mergeCell ref="A607:B607"/>
    <mergeCell ref="C607:D607"/>
    <mergeCell ref="E607:F607"/>
    <mergeCell ref="G607:H607"/>
    <mergeCell ref="J607:M607"/>
    <mergeCell ref="A608:B608"/>
    <mergeCell ref="C608:D608"/>
    <mergeCell ref="E608:F608"/>
    <mergeCell ref="G608:H608"/>
    <mergeCell ref="J608:M608"/>
    <mergeCell ref="E576:N578"/>
    <mergeCell ref="A581:N581"/>
    <mergeCell ref="D585:M590"/>
    <mergeCell ref="D594:M599"/>
    <mergeCell ref="A604:N604"/>
    <mergeCell ref="A606:B606"/>
    <mergeCell ref="C606:D606"/>
    <mergeCell ref="E606:F606"/>
    <mergeCell ref="G606:H606"/>
    <mergeCell ref="J606:M606"/>
    <mergeCell ref="B561:C561"/>
    <mergeCell ref="D561:E561"/>
    <mergeCell ref="F561:G561"/>
    <mergeCell ref="H561:I561"/>
    <mergeCell ref="J561:N561"/>
    <mergeCell ref="B574:J574"/>
    <mergeCell ref="B559:C559"/>
    <mergeCell ref="D559:E559"/>
    <mergeCell ref="F559:G559"/>
    <mergeCell ref="H559:I559"/>
    <mergeCell ref="J559:N559"/>
    <mergeCell ref="B560:C560"/>
    <mergeCell ref="D560:E560"/>
    <mergeCell ref="F560:G560"/>
    <mergeCell ref="H560:I560"/>
    <mergeCell ref="J560:N560"/>
    <mergeCell ref="B532:N534"/>
    <mergeCell ref="B537:N539"/>
    <mergeCell ref="L542:M542"/>
    <mergeCell ref="B552:N554"/>
    <mergeCell ref="D558:E558"/>
    <mergeCell ref="F558:G558"/>
    <mergeCell ref="H558:I558"/>
    <mergeCell ref="J558:N558"/>
    <mergeCell ref="E506:N508"/>
    <mergeCell ref="D512:M512"/>
    <mergeCell ref="B515:N515"/>
    <mergeCell ref="B520:D520"/>
    <mergeCell ref="B521:D521"/>
    <mergeCell ref="B525:N527"/>
    <mergeCell ref="B491:C491"/>
    <mergeCell ref="D491:E491"/>
    <mergeCell ref="F491:G491"/>
    <mergeCell ref="H491:I491"/>
    <mergeCell ref="J491:N491"/>
    <mergeCell ref="B504:J504"/>
    <mergeCell ref="B489:C489"/>
    <mergeCell ref="D489:E489"/>
    <mergeCell ref="F489:G489"/>
    <mergeCell ref="H489:I489"/>
    <mergeCell ref="J489:N489"/>
    <mergeCell ref="B490:C490"/>
    <mergeCell ref="D490:E490"/>
    <mergeCell ref="F490:G490"/>
    <mergeCell ref="H490:I490"/>
    <mergeCell ref="J490:N490"/>
    <mergeCell ref="B462:N464"/>
    <mergeCell ref="B467:N469"/>
    <mergeCell ref="L472:M472"/>
    <mergeCell ref="B482:N484"/>
    <mergeCell ref="D488:E488"/>
    <mergeCell ref="F488:G488"/>
    <mergeCell ref="H488:I488"/>
    <mergeCell ref="J488:N488"/>
    <mergeCell ref="E436:N438"/>
    <mergeCell ref="D442:M442"/>
    <mergeCell ref="B445:N445"/>
    <mergeCell ref="B450:D450"/>
    <mergeCell ref="B451:D451"/>
    <mergeCell ref="B455:N457"/>
    <mergeCell ref="B421:C421"/>
    <mergeCell ref="D421:E421"/>
    <mergeCell ref="F421:G421"/>
    <mergeCell ref="H421:I421"/>
    <mergeCell ref="J421:N421"/>
    <mergeCell ref="B434:J434"/>
    <mergeCell ref="B419:C419"/>
    <mergeCell ref="D419:E419"/>
    <mergeCell ref="F419:G419"/>
    <mergeCell ref="H419:I419"/>
    <mergeCell ref="J419:N419"/>
    <mergeCell ref="B420:C420"/>
    <mergeCell ref="D420:E420"/>
    <mergeCell ref="F420:G420"/>
    <mergeCell ref="H420:I420"/>
    <mergeCell ref="J420:N420"/>
    <mergeCell ref="B392:N394"/>
    <mergeCell ref="B397:N399"/>
    <mergeCell ref="L402:M402"/>
    <mergeCell ref="B412:N414"/>
    <mergeCell ref="D418:E418"/>
    <mergeCell ref="F418:G418"/>
    <mergeCell ref="H418:I418"/>
    <mergeCell ref="J418:N418"/>
    <mergeCell ref="E366:N368"/>
    <mergeCell ref="D372:M372"/>
    <mergeCell ref="B375:N375"/>
    <mergeCell ref="B380:D380"/>
    <mergeCell ref="B381:D381"/>
    <mergeCell ref="B385:N387"/>
    <mergeCell ref="B351:C351"/>
    <mergeCell ref="D351:E351"/>
    <mergeCell ref="F351:G351"/>
    <mergeCell ref="H351:I351"/>
    <mergeCell ref="J351:N351"/>
    <mergeCell ref="B364:J364"/>
    <mergeCell ref="B349:C349"/>
    <mergeCell ref="D349:E349"/>
    <mergeCell ref="F349:G349"/>
    <mergeCell ref="H349:I349"/>
    <mergeCell ref="J349:N349"/>
    <mergeCell ref="B350:C350"/>
    <mergeCell ref="D350:E350"/>
    <mergeCell ref="F350:G350"/>
    <mergeCell ref="H350:I350"/>
    <mergeCell ref="J350:N350"/>
    <mergeCell ref="B322:N324"/>
    <mergeCell ref="B327:N329"/>
    <mergeCell ref="L332:M332"/>
    <mergeCell ref="B342:N344"/>
    <mergeCell ref="D348:E348"/>
    <mergeCell ref="F348:G348"/>
    <mergeCell ref="H348:I348"/>
    <mergeCell ref="J348:N348"/>
    <mergeCell ref="E297:N299"/>
    <mergeCell ref="D303:M303"/>
    <mergeCell ref="B306:N306"/>
    <mergeCell ref="B310:D310"/>
    <mergeCell ref="B311:D311"/>
    <mergeCell ref="B315:N317"/>
    <mergeCell ref="B282:C282"/>
    <mergeCell ref="D282:E282"/>
    <mergeCell ref="F282:G282"/>
    <mergeCell ref="H282:I282"/>
    <mergeCell ref="J282:N282"/>
    <mergeCell ref="B295:J295"/>
    <mergeCell ref="B280:C280"/>
    <mergeCell ref="D280:E280"/>
    <mergeCell ref="F280:G280"/>
    <mergeCell ref="H280:I280"/>
    <mergeCell ref="J280:N280"/>
    <mergeCell ref="B281:C281"/>
    <mergeCell ref="D281:E281"/>
    <mergeCell ref="F281:G281"/>
    <mergeCell ref="H281:I281"/>
    <mergeCell ref="J281:N281"/>
    <mergeCell ref="B253:N255"/>
    <mergeCell ref="B258:N260"/>
    <mergeCell ref="L263:M263"/>
    <mergeCell ref="B273:N275"/>
    <mergeCell ref="D279:E279"/>
    <mergeCell ref="F279:G279"/>
    <mergeCell ref="H279:I279"/>
    <mergeCell ref="J279:N279"/>
    <mergeCell ref="E228:N230"/>
    <mergeCell ref="D234:M234"/>
    <mergeCell ref="B237:N237"/>
    <mergeCell ref="B241:D241"/>
    <mergeCell ref="B242:D242"/>
    <mergeCell ref="B246:N248"/>
    <mergeCell ref="B213:C213"/>
    <mergeCell ref="D213:E213"/>
    <mergeCell ref="F213:G213"/>
    <mergeCell ref="H213:I213"/>
    <mergeCell ref="J213:N213"/>
    <mergeCell ref="B226:J226"/>
    <mergeCell ref="B211:C211"/>
    <mergeCell ref="D211:E211"/>
    <mergeCell ref="F211:G211"/>
    <mergeCell ref="H211:I211"/>
    <mergeCell ref="J211:N211"/>
    <mergeCell ref="B212:C212"/>
    <mergeCell ref="D212:E212"/>
    <mergeCell ref="F212:G212"/>
    <mergeCell ref="H212:I212"/>
    <mergeCell ref="J212:N212"/>
    <mergeCell ref="B184:N186"/>
    <mergeCell ref="B189:N191"/>
    <mergeCell ref="L194:M194"/>
    <mergeCell ref="B204:N206"/>
    <mergeCell ref="D210:E210"/>
    <mergeCell ref="F210:G210"/>
    <mergeCell ref="H210:I210"/>
    <mergeCell ref="J210:N210"/>
    <mergeCell ref="E159:N161"/>
    <mergeCell ref="D165:M165"/>
    <mergeCell ref="B168:N168"/>
    <mergeCell ref="B172:D172"/>
    <mergeCell ref="B173:D173"/>
    <mergeCell ref="B177:N179"/>
    <mergeCell ref="B144:C144"/>
    <mergeCell ref="D144:E144"/>
    <mergeCell ref="F144:G144"/>
    <mergeCell ref="H144:I144"/>
    <mergeCell ref="J144:N144"/>
    <mergeCell ref="B157:J157"/>
    <mergeCell ref="B142:C142"/>
    <mergeCell ref="D142:E142"/>
    <mergeCell ref="F142:G142"/>
    <mergeCell ref="H142:I142"/>
    <mergeCell ref="J142:N142"/>
    <mergeCell ref="B143:C143"/>
    <mergeCell ref="D143:E143"/>
    <mergeCell ref="F143:G143"/>
    <mergeCell ref="H143:I143"/>
    <mergeCell ref="J143:N143"/>
    <mergeCell ref="B120:N122"/>
    <mergeCell ref="L125:M125"/>
    <mergeCell ref="B135:N137"/>
    <mergeCell ref="D141:E141"/>
    <mergeCell ref="F141:G141"/>
    <mergeCell ref="H141:I141"/>
    <mergeCell ref="J141:N141"/>
    <mergeCell ref="D96:M96"/>
    <mergeCell ref="B99:N99"/>
    <mergeCell ref="B103:D103"/>
    <mergeCell ref="B104:D104"/>
    <mergeCell ref="B108:N110"/>
    <mergeCell ref="B115:N117"/>
    <mergeCell ref="A84:B85"/>
    <mergeCell ref="C84:M86"/>
    <mergeCell ref="E88:M88"/>
    <mergeCell ref="E90:F90"/>
    <mergeCell ref="H90:I90"/>
    <mergeCell ref="A93:N93"/>
    <mergeCell ref="J66:O66"/>
    <mergeCell ref="K69:O69"/>
    <mergeCell ref="K72:O72"/>
    <mergeCell ref="A76:N76"/>
    <mergeCell ref="A78:B78"/>
    <mergeCell ref="C78:M80"/>
    <mergeCell ref="B41:M43"/>
    <mergeCell ref="B52:M53"/>
    <mergeCell ref="B58:D58"/>
    <mergeCell ref="J58:O58"/>
    <mergeCell ref="J60:O60"/>
    <mergeCell ref="J63:O63"/>
    <mergeCell ref="B24:C24"/>
    <mergeCell ref="G24:J24"/>
    <mergeCell ref="A27:N27"/>
    <mergeCell ref="B29:C29"/>
    <mergeCell ref="B32:M34"/>
    <mergeCell ref="A37:N37"/>
    <mergeCell ref="A12:B12"/>
    <mergeCell ref="D14:M14"/>
    <mergeCell ref="A18:N18"/>
    <mergeCell ref="B20:D20"/>
    <mergeCell ref="G20:J20"/>
    <mergeCell ref="B22:J22"/>
    <mergeCell ref="A1:N1"/>
    <mergeCell ref="A2:N2"/>
    <mergeCell ref="A3:N3"/>
    <mergeCell ref="A8:B8"/>
    <mergeCell ref="D8:F8"/>
    <mergeCell ref="D10:M10"/>
  </mergeCells>
  <dataValidations count="5">
    <dataValidation type="list" allowBlank="1" showInputMessage="1" showErrorMessage="1" sqref="E583 E592" xr:uid="{00000000-0002-0000-0700-000000000000}">
      <formula1>"Salarié(s),Mis à disposition, Voloantaire(s), Bénévole(s), /"</formula1>
    </dataValidation>
    <dataValidation type="list" allowBlank="1" showInputMessage="1" showErrorMessage="1" sqref="L50 F50 C101 F62 H50 H62 C170 C239 C308 C378 C448 C518" xr:uid="{00000000-0002-0000-0700-000001000000}">
      <formula1>"OUI,NON,/"</formula1>
    </dataValidation>
    <dataValidation type="list" allowBlank="1" showInputMessage="1" showErrorMessage="1" sqref="B29:C29" xr:uid="{00000000-0002-0000-0700-000002000000}">
      <formula1>"terminé, toujours en cours,reporté, annulé"</formula1>
    </dataValidation>
    <dataValidation type="list" allowBlank="1" showInputMessage="1" showErrorMessage="1" sqref="E39 G627 G82 H636 D583 D592 E615 C48:N48 I607:I612 E66 E72 E63 E69 E60 E58" xr:uid="{00000000-0002-0000-0700-000003000000}">
      <formula1>"OUI,NON"</formula1>
    </dataValidation>
    <dataValidation type="list" allowBlank="1" showInputMessage="1" showErrorMessage="1" sqref="F58 F60 F63 F66 F69 F72" xr:uid="{00000000-0002-0000-0700-000004000000}">
      <formula1>"Oui,Non"</formula1>
    </dataValidation>
  </dataValidations>
  <pageMargins left="0.7" right="0.7" top="0.75" bottom="0.75" header="0.3" footer="0.3"/>
  <pageSetup paperSize="9" scale="41" fitToHeight="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O670"/>
  <sheetViews>
    <sheetView showGridLines="0" zoomScale="80" zoomScaleNormal="80" workbookViewId="0">
      <selection activeCell="A667" activeCellId="8" sqref="O612 G627 D629:M631 H636 D638:M640 E642:M644 B662:F662 G662:K662 A667:N669"/>
    </sheetView>
  </sheetViews>
  <sheetFormatPr baseColWidth="10" defaultRowHeight="12.75" x14ac:dyDescent="0.2"/>
  <cols>
    <col min="1" max="1" width="14.85546875" style="209" customWidth="1"/>
    <col min="2" max="2" width="17.140625" style="209" customWidth="1"/>
    <col min="3" max="3" width="19" style="209" customWidth="1"/>
    <col min="4" max="4" width="17.85546875" style="209" customWidth="1"/>
    <col min="5" max="5" width="16.28515625" style="209" customWidth="1"/>
    <col min="6" max="6" width="17.42578125" style="209" customWidth="1"/>
    <col min="7" max="7" width="18.42578125" style="209" customWidth="1"/>
    <col min="8" max="8" width="16.140625" style="209" customWidth="1"/>
    <col min="9" max="9" width="24.85546875" style="209" customWidth="1"/>
    <col min="10" max="10" width="15.28515625" style="209" customWidth="1"/>
    <col min="11" max="11" width="11.42578125" style="209"/>
    <col min="12" max="12" width="14" style="209" customWidth="1"/>
    <col min="13" max="13" width="12.85546875" style="209" customWidth="1"/>
    <col min="14" max="14" width="15.28515625" style="209" customWidth="1"/>
    <col min="15" max="16384" width="11.42578125" style="209"/>
  </cols>
  <sheetData>
    <row r="1" spans="1:14" ht="34.5" customHeight="1" x14ac:dyDescent="0.2">
      <c r="A1" s="518" t="s">
        <v>672</v>
      </c>
      <c r="B1" s="519"/>
      <c r="C1" s="519"/>
      <c r="D1" s="519"/>
      <c r="E1" s="519"/>
      <c r="F1" s="519"/>
      <c r="G1" s="519"/>
      <c r="H1" s="519"/>
      <c r="I1" s="519"/>
      <c r="J1" s="519"/>
      <c r="K1" s="519"/>
      <c r="L1" s="519"/>
      <c r="M1" s="519"/>
      <c r="N1" s="520"/>
    </row>
    <row r="2" spans="1:14" ht="21.75" customHeight="1" x14ac:dyDescent="0.2">
      <c r="A2" s="612"/>
      <c r="B2" s="613"/>
      <c r="C2" s="613"/>
      <c r="D2" s="613"/>
      <c r="E2" s="613"/>
      <c r="F2" s="613"/>
      <c r="G2" s="613"/>
      <c r="H2" s="613"/>
      <c r="I2" s="613"/>
      <c r="J2" s="613"/>
      <c r="K2" s="613"/>
      <c r="L2" s="613"/>
      <c r="M2" s="613"/>
      <c r="N2" s="614"/>
    </row>
    <row r="3" spans="1:14" ht="21.75" customHeight="1" x14ac:dyDescent="0.2">
      <c r="A3" s="618" t="s">
        <v>357</v>
      </c>
      <c r="B3" s="618"/>
      <c r="C3" s="618"/>
      <c r="D3" s="618"/>
      <c r="E3" s="618"/>
      <c r="F3" s="618"/>
      <c r="G3" s="618"/>
      <c r="H3" s="618"/>
      <c r="I3" s="618"/>
      <c r="J3" s="618"/>
      <c r="K3" s="618"/>
      <c r="L3" s="618"/>
      <c r="M3" s="618"/>
      <c r="N3" s="618"/>
    </row>
    <row r="4" spans="1:14" ht="21.75" customHeight="1" x14ac:dyDescent="0.2">
      <c r="A4" s="315" t="s">
        <v>358</v>
      </c>
      <c r="B4" s="315"/>
      <c r="C4" s="315"/>
      <c r="D4" s="315"/>
      <c r="E4" s="315"/>
      <c r="F4" s="315"/>
      <c r="G4" s="315"/>
      <c r="H4" s="315"/>
      <c r="I4" s="315"/>
      <c r="J4" s="315"/>
      <c r="K4" s="315"/>
      <c r="L4" s="315"/>
      <c r="M4" s="315"/>
      <c r="N4" s="315"/>
    </row>
    <row r="5" spans="1:14" ht="21.75" customHeight="1" x14ac:dyDescent="0.2">
      <c r="A5" s="316"/>
      <c r="B5" s="316"/>
      <c r="C5" s="316"/>
      <c r="D5" s="316"/>
      <c r="E5" s="316"/>
      <c r="F5" s="316"/>
      <c r="G5" s="316"/>
      <c r="H5" s="316"/>
      <c r="I5" s="316"/>
      <c r="J5" s="316"/>
      <c r="K5" s="316"/>
      <c r="L5" s="316"/>
      <c r="M5" s="316"/>
      <c r="N5" s="316"/>
    </row>
    <row r="6" spans="1:14" ht="21.75" customHeight="1" x14ac:dyDescent="0.2">
      <c r="A6" s="210"/>
      <c r="B6" s="210"/>
      <c r="C6" s="210"/>
      <c r="D6" s="210"/>
      <c r="E6" s="210"/>
      <c r="F6" s="210"/>
      <c r="G6" s="210"/>
      <c r="H6" s="210"/>
      <c r="I6" s="210"/>
      <c r="J6" s="210"/>
      <c r="K6" s="210"/>
      <c r="L6" s="210"/>
      <c r="M6" s="210"/>
      <c r="N6" s="210"/>
    </row>
    <row r="7" spans="1:14" s="211" customFormat="1" ht="9.9499999999999993" customHeight="1" x14ac:dyDescent="0.2">
      <c r="A7" s="210"/>
      <c r="B7" s="210"/>
      <c r="C7" s="210"/>
      <c r="D7" s="210"/>
      <c r="E7" s="210"/>
      <c r="F7" s="210"/>
      <c r="G7" s="210"/>
      <c r="H7" s="210"/>
      <c r="I7" s="210"/>
      <c r="J7" s="210"/>
      <c r="K7" s="210"/>
      <c r="L7" s="210"/>
      <c r="M7" s="210"/>
      <c r="N7" s="210"/>
    </row>
    <row r="8" spans="1:14" s="211" customFormat="1" ht="20.100000000000001" customHeight="1" x14ac:dyDescent="0.25">
      <c r="A8" s="521" t="s">
        <v>0</v>
      </c>
      <c r="B8" s="521"/>
      <c r="D8" s="615" t="e">
        <f>IF(#REF!&lt;&gt;"",#REF!,"")</f>
        <v>#REF!</v>
      </c>
      <c r="E8" s="615"/>
      <c r="F8" s="615"/>
      <c r="G8" s="212"/>
      <c r="H8" s="317"/>
      <c r="I8" s="212"/>
      <c r="J8" s="212"/>
      <c r="K8" s="212"/>
      <c r="L8" s="212"/>
      <c r="M8" s="212"/>
      <c r="N8" s="212"/>
    </row>
    <row r="9" spans="1:14" ht="9.9499999999999993" customHeight="1" x14ac:dyDescent="0.2">
      <c r="A9" s="213"/>
      <c r="B9" s="213"/>
      <c r="D9" s="214"/>
      <c r="E9" s="214"/>
      <c r="F9" s="214"/>
      <c r="G9" s="214"/>
      <c r="H9" s="214"/>
      <c r="I9" s="214"/>
      <c r="J9" s="214"/>
      <c r="K9" s="214"/>
      <c r="L9" s="214"/>
      <c r="M9" s="214"/>
      <c r="N9" s="214"/>
    </row>
    <row r="10" spans="1:14" ht="20.100000000000001" customHeight="1" x14ac:dyDescent="0.2">
      <c r="A10" s="215" t="s">
        <v>19</v>
      </c>
      <c r="B10" s="213"/>
      <c r="D10" s="630" t="e">
        <f>IF(#REF!&lt;&gt;"",#REF!,"")</f>
        <v>#REF!</v>
      </c>
      <c r="E10" s="631"/>
      <c r="F10" s="631"/>
      <c r="G10" s="631"/>
      <c r="H10" s="631"/>
      <c r="I10" s="631"/>
      <c r="J10" s="631"/>
      <c r="K10" s="631"/>
      <c r="L10" s="631"/>
      <c r="M10" s="632"/>
      <c r="N10" s="252"/>
    </row>
    <row r="11" spans="1:14" ht="9.9499999999999993" customHeight="1" x14ac:dyDescent="0.2">
      <c r="A11" s="215"/>
      <c r="B11" s="213"/>
      <c r="D11" s="216"/>
      <c r="E11" s="216"/>
      <c r="F11" s="216"/>
      <c r="G11" s="216"/>
      <c r="H11" s="216"/>
      <c r="I11" s="216"/>
      <c r="J11" s="216"/>
      <c r="K11" s="216"/>
      <c r="L11" s="216"/>
      <c r="M11" s="216"/>
      <c r="N11" s="235"/>
    </row>
    <row r="12" spans="1:14" ht="20.100000000000001" customHeight="1" x14ac:dyDescent="0.2">
      <c r="A12" s="521" t="s">
        <v>196</v>
      </c>
      <c r="B12" s="521"/>
      <c r="D12" s="318" t="e">
        <f>IF(#REF!&lt;&gt;"",#REF!,"")</f>
        <v>#REF!</v>
      </c>
      <c r="E12" s="216"/>
      <c r="F12" s="216"/>
      <c r="G12" s="216"/>
      <c r="H12" s="216"/>
      <c r="I12" s="216"/>
      <c r="J12" s="216"/>
      <c r="K12" s="216"/>
      <c r="L12" s="216"/>
      <c r="M12" s="216"/>
      <c r="N12" s="235"/>
    </row>
    <row r="13" spans="1:14" ht="9.9499999999999993" customHeight="1" x14ac:dyDescent="0.2">
      <c r="A13" s="215"/>
      <c r="B13" s="213"/>
      <c r="D13" s="216"/>
      <c r="E13" s="216"/>
      <c r="F13" s="216"/>
      <c r="G13" s="216"/>
      <c r="H13" s="216"/>
      <c r="I13" s="216"/>
      <c r="J13" s="216"/>
      <c r="K13" s="216"/>
      <c r="L13" s="216"/>
      <c r="M13" s="216"/>
      <c r="N13" s="235"/>
    </row>
    <row r="14" spans="1:14" ht="20.100000000000001" customHeight="1" x14ac:dyDescent="0.2">
      <c r="A14" s="215" t="s">
        <v>26</v>
      </c>
      <c r="B14" s="213"/>
      <c r="D14" s="708" t="e">
        <f>IF(#REF!&lt;&gt;"",#REF!,"")</f>
        <v>#REF!</v>
      </c>
      <c r="E14" s="709"/>
      <c r="F14" s="709"/>
      <c r="G14" s="709"/>
      <c r="H14" s="709"/>
      <c r="I14" s="709"/>
      <c r="J14" s="709"/>
      <c r="K14" s="709"/>
      <c r="L14" s="709"/>
      <c r="M14" s="710"/>
      <c r="N14" s="319"/>
    </row>
    <row r="15" spans="1:14" ht="9.9499999999999993" customHeight="1" x14ac:dyDescent="0.2">
      <c r="A15" s="215"/>
      <c r="B15" s="213"/>
      <c r="D15" s="216"/>
      <c r="E15" s="216"/>
      <c r="F15" s="216"/>
      <c r="G15" s="216"/>
      <c r="H15" s="216"/>
      <c r="I15" s="216"/>
      <c r="J15" s="216"/>
      <c r="K15" s="216"/>
      <c r="L15" s="216"/>
      <c r="M15" s="216"/>
      <c r="N15" s="216"/>
    </row>
    <row r="16" spans="1:14" ht="9.9499999999999993" customHeight="1" x14ac:dyDescent="0.2">
      <c r="A16" s="215"/>
      <c r="B16" s="213"/>
      <c r="D16" s="216"/>
      <c r="E16" s="216"/>
      <c r="F16" s="216"/>
      <c r="G16" s="216"/>
      <c r="H16" s="216"/>
      <c r="I16" s="216"/>
      <c r="J16" s="216"/>
      <c r="K16" s="216"/>
      <c r="L16" s="216"/>
      <c r="M16" s="216"/>
      <c r="N16" s="216"/>
    </row>
    <row r="17" spans="1:15" ht="9.9499999999999993" customHeight="1" x14ac:dyDescent="0.2">
      <c r="A17" s="218"/>
      <c r="B17" s="218"/>
      <c r="C17" s="218"/>
      <c r="D17" s="218"/>
      <c r="E17" s="218"/>
      <c r="F17" s="218"/>
      <c r="G17" s="218"/>
      <c r="H17" s="218"/>
      <c r="I17" s="218"/>
      <c r="J17" s="218"/>
      <c r="K17" s="218"/>
      <c r="L17" s="218"/>
      <c r="M17" s="218"/>
      <c r="N17" s="218"/>
      <c r="O17" s="218"/>
    </row>
    <row r="18" spans="1:15" ht="15.95" customHeight="1" x14ac:dyDescent="0.2">
      <c r="A18" s="513" t="s">
        <v>216</v>
      </c>
      <c r="B18" s="513"/>
      <c r="C18" s="513"/>
      <c r="D18" s="513"/>
      <c r="E18" s="513"/>
      <c r="F18" s="513"/>
      <c r="G18" s="513"/>
      <c r="H18" s="513"/>
      <c r="I18" s="513"/>
      <c r="J18" s="513"/>
      <c r="K18" s="513"/>
      <c r="L18" s="513"/>
      <c r="M18" s="513"/>
      <c r="N18" s="513"/>
      <c r="O18" s="218"/>
    </row>
    <row r="19" spans="1:15" ht="9.9499999999999993" customHeight="1" thickBot="1" x14ac:dyDescent="0.25">
      <c r="A19" s="218"/>
      <c r="B19" s="218"/>
      <c r="C19" s="218"/>
      <c r="D19" s="218"/>
      <c r="E19" s="218"/>
      <c r="F19" s="218"/>
      <c r="G19" s="218"/>
      <c r="H19" s="218"/>
      <c r="I19" s="218"/>
      <c r="J19" s="218"/>
      <c r="K19" s="218"/>
      <c r="L19" s="218"/>
      <c r="M19" s="218"/>
      <c r="N19" s="218"/>
      <c r="O19" s="218"/>
    </row>
    <row r="20" spans="1:15" ht="20.100000000000001" customHeight="1" thickTop="1" thickBot="1" x14ac:dyDescent="0.25">
      <c r="A20" s="215" t="s">
        <v>1</v>
      </c>
      <c r="B20" s="647"/>
      <c r="C20" s="648"/>
      <c r="D20" s="649"/>
      <c r="F20" s="215" t="s">
        <v>2</v>
      </c>
      <c r="G20" s="647"/>
      <c r="H20" s="648"/>
      <c r="I20" s="648"/>
      <c r="J20" s="649"/>
    </row>
    <row r="21" spans="1:15" ht="9.9499999999999993" customHeight="1" thickTop="1" thickBot="1" x14ac:dyDescent="0.25">
      <c r="A21" s="213"/>
    </row>
    <row r="22" spans="1:15" ht="20.100000000000001" customHeight="1" thickTop="1" thickBot="1" x14ac:dyDescent="0.25">
      <c r="A22" s="215" t="s">
        <v>3</v>
      </c>
      <c r="B22" s="647"/>
      <c r="C22" s="648"/>
      <c r="D22" s="648"/>
      <c r="E22" s="648"/>
      <c r="F22" s="648"/>
      <c r="G22" s="648"/>
      <c r="H22" s="648"/>
      <c r="I22" s="648"/>
      <c r="J22" s="649"/>
    </row>
    <row r="23" spans="1:15" ht="9.9499999999999993" customHeight="1" thickTop="1" thickBot="1" x14ac:dyDescent="0.25">
      <c r="A23" s="213"/>
    </row>
    <row r="24" spans="1:15" ht="20.100000000000001" customHeight="1" thickTop="1" thickBot="1" x14ac:dyDescent="0.25">
      <c r="A24" s="215" t="s">
        <v>4</v>
      </c>
      <c r="B24" s="650"/>
      <c r="C24" s="651"/>
      <c r="F24" s="215" t="s">
        <v>213</v>
      </c>
      <c r="G24" s="642" t="s">
        <v>214</v>
      </c>
      <c r="H24" s="643"/>
      <c r="I24" s="643"/>
      <c r="J24" s="644"/>
    </row>
    <row r="25" spans="1:15" ht="9.9499999999999993" customHeight="1" thickTop="1" x14ac:dyDescent="0.2">
      <c r="A25" s="218"/>
      <c r="B25" s="218"/>
      <c r="C25" s="218"/>
      <c r="D25" s="218"/>
      <c r="E25" s="218"/>
      <c r="F25" s="218"/>
      <c r="G25" s="218"/>
      <c r="H25" s="218"/>
      <c r="I25" s="218"/>
      <c r="J25" s="218"/>
      <c r="K25" s="218"/>
      <c r="L25" s="218"/>
      <c r="M25" s="218"/>
      <c r="N25" s="218"/>
      <c r="O25" s="218"/>
    </row>
    <row r="26" spans="1:15" ht="9.9499999999999993" customHeight="1" x14ac:dyDescent="0.2">
      <c r="A26" s="218"/>
      <c r="B26" s="218"/>
      <c r="C26" s="218"/>
      <c r="D26" s="218"/>
      <c r="E26" s="218"/>
      <c r="F26" s="218"/>
      <c r="G26" s="218"/>
      <c r="H26" s="218"/>
      <c r="I26" s="218"/>
      <c r="J26" s="218"/>
      <c r="K26" s="218"/>
      <c r="L26" s="218"/>
      <c r="M26" s="218"/>
      <c r="N26" s="218"/>
      <c r="O26" s="218"/>
    </row>
    <row r="27" spans="1:15" ht="21.75" customHeight="1" x14ac:dyDescent="0.2">
      <c r="A27" s="513" t="s">
        <v>153</v>
      </c>
      <c r="B27" s="513"/>
      <c r="C27" s="513"/>
      <c r="D27" s="513"/>
      <c r="E27" s="513"/>
      <c r="F27" s="513"/>
      <c r="G27" s="513"/>
      <c r="H27" s="513"/>
      <c r="I27" s="513"/>
      <c r="J27" s="513"/>
      <c r="K27" s="513"/>
      <c r="L27" s="513"/>
      <c r="M27" s="513"/>
      <c r="N27" s="513"/>
      <c r="O27" s="218"/>
    </row>
    <row r="28" spans="1:15" ht="9.9499999999999993" customHeight="1" thickBot="1" x14ac:dyDescent="0.25">
      <c r="A28" s="218"/>
      <c r="B28" s="218"/>
      <c r="C28" s="218"/>
      <c r="D28" s="218"/>
      <c r="E28" s="218"/>
      <c r="F28" s="218"/>
      <c r="G28" s="218"/>
      <c r="H28" s="218"/>
      <c r="I28" s="218"/>
      <c r="J28" s="218"/>
      <c r="K28" s="218"/>
      <c r="L28" s="218"/>
      <c r="M28" s="218"/>
      <c r="N28" s="218"/>
      <c r="O28" s="218"/>
    </row>
    <row r="29" spans="1:15" ht="20.100000000000001" customHeight="1" thickTop="1" thickBot="1" x14ac:dyDescent="0.3">
      <c r="A29" s="320" t="s">
        <v>193</v>
      </c>
      <c r="B29" s="619"/>
      <c r="C29" s="620"/>
      <c r="D29" s="218"/>
      <c r="E29" s="218"/>
      <c r="F29" s="218"/>
      <c r="G29" s="218"/>
      <c r="H29" s="218"/>
      <c r="I29" s="218"/>
      <c r="J29" s="218"/>
      <c r="K29" s="218"/>
      <c r="L29" s="218"/>
      <c r="M29" s="218"/>
      <c r="N29" s="218"/>
      <c r="O29" s="218"/>
    </row>
    <row r="30" spans="1:15" ht="9.9499999999999993" customHeight="1" thickTop="1" x14ac:dyDescent="0.2">
      <c r="A30" s="218"/>
      <c r="B30" s="218"/>
      <c r="C30" s="218"/>
      <c r="D30" s="218"/>
      <c r="E30" s="218"/>
      <c r="F30" s="218"/>
      <c r="G30" s="218"/>
      <c r="H30" s="218"/>
      <c r="I30" s="218"/>
      <c r="J30" s="218"/>
      <c r="K30" s="218"/>
      <c r="L30" s="218"/>
      <c r="M30" s="218"/>
      <c r="N30" s="218"/>
      <c r="O30" s="218"/>
    </row>
    <row r="31" spans="1:15" s="320" customFormat="1" ht="20.100000000000001" customHeight="1" thickBot="1" x14ac:dyDescent="0.3">
      <c r="A31" s="225" t="s">
        <v>194</v>
      </c>
    </row>
    <row r="32" spans="1:15" ht="50.1" customHeight="1" thickTop="1" x14ac:dyDescent="0.2">
      <c r="A32" s="218"/>
      <c r="B32" s="621"/>
      <c r="C32" s="622"/>
      <c r="D32" s="622"/>
      <c r="E32" s="622"/>
      <c r="F32" s="622"/>
      <c r="G32" s="622"/>
      <c r="H32" s="622"/>
      <c r="I32" s="622"/>
      <c r="J32" s="622"/>
      <c r="K32" s="622"/>
      <c r="L32" s="622"/>
      <c r="M32" s="623"/>
      <c r="N32" s="321"/>
      <c r="O32" s="218"/>
    </row>
    <row r="33" spans="1:15" ht="50.1" customHeight="1" x14ac:dyDescent="0.2">
      <c r="A33" s="218"/>
      <c r="B33" s="624"/>
      <c r="C33" s="625"/>
      <c r="D33" s="625"/>
      <c r="E33" s="625"/>
      <c r="F33" s="625"/>
      <c r="G33" s="625"/>
      <c r="H33" s="625"/>
      <c r="I33" s="625"/>
      <c r="J33" s="625"/>
      <c r="K33" s="625"/>
      <c r="L33" s="625"/>
      <c r="M33" s="626"/>
      <c r="N33" s="321"/>
      <c r="O33" s="218"/>
    </row>
    <row r="34" spans="1:15" ht="50.1" customHeight="1" thickBot="1" x14ac:dyDescent="0.25">
      <c r="A34" s="218"/>
      <c r="B34" s="627"/>
      <c r="C34" s="628"/>
      <c r="D34" s="628"/>
      <c r="E34" s="628"/>
      <c r="F34" s="628"/>
      <c r="G34" s="628"/>
      <c r="H34" s="628"/>
      <c r="I34" s="628"/>
      <c r="J34" s="628"/>
      <c r="K34" s="628"/>
      <c r="L34" s="628"/>
      <c r="M34" s="629"/>
      <c r="N34" s="321"/>
      <c r="O34" s="218"/>
    </row>
    <row r="35" spans="1:15" ht="9.9499999999999993" customHeight="1" thickTop="1" x14ac:dyDescent="0.2">
      <c r="A35" s="218"/>
      <c r="B35" s="218"/>
      <c r="C35" s="218"/>
      <c r="D35" s="218"/>
      <c r="E35" s="218"/>
      <c r="F35" s="218"/>
      <c r="G35" s="218"/>
      <c r="H35" s="218"/>
      <c r="I35" s="218"/>
      <c r="J35" s="218"/>
      <c r="K35" s="218"/>
      <c r="L35" s="218"/>
      <c r="M35" s="218"/>
      <c r="N35" s="218"/>
      <c r="O35" s="218"/>
    </row>
    <row r="36" spans="1:15" ht="9.9499999999999993" customHeight="1" x14ac:dyDescent="0.2">
      <c r="A36" s="218"/>
      <c r="B36" s="218"/>
      <c r="C36" s="218"/>
      <c r="D36" s="218"/>
      <c r="E36" s="218"/>
      <c r="F36" s="218"/>
      <c r="G36" s="218"/>
      <c r="H36" s="218"/>
      <c r="I36" s="218"/>
      <c r="J36" s="218"/>
      <c r="K36" s="218"/>
      <c r="L36" s="218"/>
      <c r="M36" s="218"/>
      <c r="N36" s="218"/>
      <c r="O36" s="218"/>
    </row>
    <row r="37" spans="1:15" ht="15.95" customHeight="1" x14ac:dyDescent="0.2">
      <c r="A37" s="513" t="s">
        <v>154</v>
      </c>
      <c r="B37" s="513"/>
      <c r="C37" s="513"/>
      <c r="D37" s="513"/>
      <c r="E37" s="513"/>
      <c r="F37" s="513"/>
      <c r="G37" s="513"/>
      <c r="H37" s="513"/>
      <c r="I37" s="513"/>
      <c r="J37" s="513"/>
      <c r="K37" s="513"/>
      <c r="L37" s="513"/>
      <c r="M37" s="513"/>
      <c r="N37" s="513"/>
      <c r="O37" s="218"/>
    </row>
    <row r="38" spans="1:15" ht="9.9499999999999993" customHeight="1" thickBot="1" x14ac:dyDescent="0.25">
      <c r="A38" s="218"/>
      <c r="B38" s="218"/>
      <c r="C38" s="218"/>
      <c r="D38" s="218"/>
      <c r="E38" s="218"/>
      <c r="F38" s="218"/>
      <c r="G38" s="218"/>
      <c r="H38" s="218"/>
      <c r="I38" s="218"/>
      <c r="J38" s="218"/>
      <c r="K38" s="218"/>
      <c r="L38" s="218"/>
      <c r="M38" s="218"/>
      <c r="N38" s="218"/>
      <c r="O38" s="218"/>
    </row>
    <row r="39" spans="1:15" s="225" customFormat="1" ht="20.100000000000001" customHeight="1" thickTop="1" thickBot="1" x14ac:dyDescent="0.25">
      <c r="A39" s="225" t="s">
        <v>241</v>
      </c>
      <c r="E39" s="17"/>
    </row>
    <row r="40" spans="1:15" ht="9.9499999999999993" customHeight="1" thickTop="1" thickBot="1" x14ac:dyDescent="0.25">
      <c r="A40" s="218"/>
      <c r="B40" s="218"/>
      <c r="C40" s="218"/>
      <c r="D40" s="218"/>
      <c r="E40" s="218"/>
      <c r="F40" s="218"/>
      <c r="G40" s="218"/>
      <c r="H40" s="218"/>
      <c r="I40" s="218"/>
      <c r="J40" s="218"/>
      <c r="K40" s="218"/>
      <c r="L40" s="218"/>
      <c r="M40" s="218"/>
      <c r="N40" s="218"/>
      <c r="O40" s="218"/>
    </row>
    <row r="41" spans="1:15" ht="20.100000000000001" customHeight="1" thickTop="1" x14ac:dyDescent="0.2">
      <c r="A41" s="225" t="s">
        <v>155</v>
      </c>
      <c r="B41" s="621"/>
      <c r="C41" s="622"/>
      <c r="D41" s="622"/>
      <c r="E41" s="622"/>
      <c r="F41" s="622"/>
      <c r="G41" s="622"/>
      <c r="H41" s="622"/>
      <c r="I41" s="622"/>
      <c r="J41" s="622"/>
      <c r="K41" s="622"/>
      <c r="L41" s="622"/>
      <c r="M41" s="623"/>
      <c r="N41" s="218"/>
      <c r="O41" s="218"/>
    </row>
    <row r="42" spans="1:15" ht="20.100000000000001" customHeight="1" x14ac:dyDescent="0.2">
      <c r="A42" s="218"/>
      <c r="B42" s="624"/>
      <c r="C42" s="625"/>
      <c r="D42" s="625"/>
      <c r="E42" s="625"/>
      <c r="F42" s="625"/>
      <c r="G42" s="625"/>
      <c r="H42" s="625"/>
      <c r="I42" s="625"/>
      <c r="J42" s="625"/>
      <c r="K42" s="625"/>
      <c r="L42" s="625"/>
      <c r="M42" s="626"/>
      <c r="N42" s="218"/>
      <c r="O42" s="218"/>
    </row>
    <row r="43" spans="1:15" ht="20.100000000000001" customHeight="1" thickBot="1" x14ac:dyDescent="0.25">
      <c r="A43" s="218"/>
      <c r="B43" s="627"/>
      <c r="C43" s="628"/>
      <c r="D43" s="628"/>
      <c r="E43" s="628"/>
      <c r="F43" s="628"/>
      <c r="G43" s="628"/>
      <c r="H43" s="628"/>
      <c r="I43" s="628"/>
      <c r="J43" s="628"/>
      <c r="K43" s="628"/>
      <c r="L43" s="628"/>
      <c r="M43" s="629"/>
      <c r="N43" s="218"/>
      <c r="O43" s="218"/>
    </row>
    <row r="44" spans="1:15" ht="9.9499999999999993" customHeight="1" thickTop="1" x14ac:dyDescent="0.2">
      <c r="A44" s="322" t="s">
        <v>195</v>
      </c>
      <c r="B44" s="218"/>
      <c r="C44" s="218"/>
      <c r="D44" s="218"/>
      <c r="E44" s="218"/>
      <c r="F44" s="218"/>
      <c r="G44" s="218"/>
      <c r="H44" s="218"/>
      <c r="I44" s="218"/>
      <c r="J44" s="218"/>
      <c r="K44" s="218"/>
      <c r="L44" s="218"/>
      <c r="M44" s="218"/>
      <c r="N44" s="218"/>
      <c r="O44" s="218"/>
    </row>
    <row r="45" spans="1:15" s="219" customFormat="1" ht="9.9499999999999993" customHeight="1" x14ac:dyDescent="0.25">
      <c r="A45" s="220"/>
      <c r="C45" s="221"/>
      <c r="E45" s="222"/>
      <c r="F45" s="222"/>
      <c r="H45" s="223"/>
      <c r="I45" s="223"/>
      <c r="J45" s="223"/>
    </row>
    <row r="46" spans="1:15" ht="20.100000000000001" customHeight="1" x14ac:dyDescent="0.2">
      <c r="A46" s="215" t="s">
        <v>406</v>
      </c>
      <c r="E46" s="231"/>
      <c r="F46" s="232"/>
      <c r="G46" s="231"/>
      <c r="H46" s="232"/>
      <c r="I46" s="231"/>
      <c r="J46" s="232"/>
      <c r="K46" s="231"/>
      <c r="L46" s="232"/>
      <c r="M46" s="231"/>
      <c r="N46" s="232"/>
    </row>
    <row r="47" spans="1:15" ht="20.100000000000001" customHeight="1" thickBot="1" x14ac:dyDescent="0.25">
      <c r="C47" s="233" t="s">
        <v>5</v>
      </c>
      <c r="D47" s="233" t="s">
        <v>22</v>
      </c>
      <c r="E47" s="233" t="s">
        <v>23</v>
      </c>
      <c r="F47" s="233" t="s">
        <v>24</v>
      </c>
      <c r="G47" s="233" t="s">
        <v>25</v>
      </c>
      <c r="H47" s="233" t="s">
        <v>6</v>
      </c>
      <c r="I47" s="233" t="s">
        <v>7</v>
      </c>
      <c r="J47" s="233" t="s">
        <v>8</v>
      </c>
      <c r="K47" s="233" t="s">
        <v>9</v>
      </c>
      <c r="L47" s="233" t="s">
        <v>10</v>
      </c>
      <c r="M47" s="233" t="s">
        <v>11</v>
      </c>
      <c r="N47" s="233" t="s">
        <v>12</v>
      </c>
    </row>
    <row r="48" spans="1:15" ht="18" customHeight="1" thickTop="1" thickBot="1" x14ac:dyDescent="0.25">
      <c r="C48" s="19"/>
      <c r="D48" s="19"/>
      <c r="E48" s="19"/>
      <c r="F48" s="19"/>
      <c r="G48" s="19"/>
      <c r="H48" s="19"/>
      <c r="I48" s="19"/>
      <c r="J48" s="19"/>
      <c r="K48" s="19"/>
      <c r="L48" s="19"/>
      <c r="M48" s="19"/>
      <c r="N48" s="19"/>
    </row>
    <row r="49" spans="1:15" ht="9.9499999999999993" customHeight="1" thickTop="1" x14ac:dyDescent="0.2">
      <c r="E49" s="323"/>
      <c r="F49" s="234"/>
      <c r="G49" s="323"/>
      <c r="H49" s="234"/>
      <c r="I49" s="234"/>
      <c r="J49" s="234"/>
      <c r="K49" s="234"/>
      <c r="L49" s="234"/>
      <c r="M49" s="234"/>
      <c r="N49" s="234"/>
    </row>
    <row r="50" spans="1:15" ht="9.9499999999999993" customHeight="1" x14ac:dyDescent="0.2">
      <c r="E50" s="222"/>
      <c r="F50" s="221"/>
      <c r="G50" s="222"/>
      <c r="H50" s="221"/>
      <c r="K50" s="222"/>
      <c r="L50" s="221"/>
    </row>
    <row r="51" spans="1:15" s="234" customFormat="1" ht="17.25" customHeight="1" thickBot="1" x14ac:dyDescent="0.25">
      <c r="A51" s="324" t="s">
        <v>197</v>
      </c>
      <c r="C51" s="325"/>
      <c r="D51" s="325"/>
      <c r="E51" s="325"/>
      <c r="F51" s="325"/>
      <c r="G51" s="325"/>
      <c r="H51" s="325"/>
      <c r="I51" s="325"/>
      <c r="J51" s="325"/>
      <c r="K51" s="325"/>
      <c r="L51" s="325"/>
      <c r="M51" s="325"/>
      <c r="N51" s="325"/>
    </row>
    <row r="52" spans="1:15" s="211" customFormat="1" ht="33" customHeight="1" thickTop="1" x14ac:dyDescent="0.2">
      <c r="A52" s="224"/>
      <c r="B52" s="589"/>
      <c r="C52" s="590"/>
      <c r="D52" s="590"/>
      <c r="E52" s="590"/>
      <c r="F52" s="590"/>
      <c r="G52" s="590"/>
      <c r="H52" s="590"/>
      <c r="I52" s="590"/>
      <c r="J52" s="590"/>
      <c r="K52" s="590"/>
      <c r="L52" s="590"/>
      <c r="M52" s="591"/>
      <c r="N52" s="326"/>
    </row>
    <row r="53" spans="1:15" s="211" customFormat="1" ht="33" customHeight="1" thickBot="1" x14ac:dyDescent="0.25">
      <c r="A53" s="224"/>
      <c r="B53" s="595"/>
      <c r="C53" s="596"/>
      <c r="D53" s="596"/>
      <c r="E53" s="596"/>
      <c r="F53" s="596"/>
      <c r="G53" s="596"/>
      <c r="H53" s="596"/>
      <c r="I53" s="596"/>
      <c r="J53" s="596"/>
      <c r="K53" s="596"/>
      <c r="L53" s="596"/>
      <c r="M53" s="597"/>
      <c r="N53" s="326"/>
    </row>
    <row r="54" spans="1:15" s="211" customFormat="1" ht="9.9499999999999993" customHeight="1" thickTop="1" x14ac:dyDescent="0.2">
      <c r="A54" s="224"/>
      <c r="B54" s="232"/>
      <c r="C54" s="232"/>
      <c r="D54" s="232"/>
      <c r="E54" s="232"/>
      <c r="F54" s="232"/>
      <c r="G54" s="232"/>
      <c r="H54" s="232"/>
      <c r="I54" s="232"/>
      <c r="J54" s="232"/>
      <c r="K54" s="232"/>
      <c r="L54" s="232"/>
      <c r="M54" s="232"/>
      <c r="N54" s="326"/>
    </row>
    <row r="55" spans="1:15" s="211" customFormat="1" ht="9.9499999999999993" customHeight="1" x14ac:dyDescent="0.2">
      <c r="A55" s="224"/>
      <c r="B55" s="232"/>
      <c r="C55" s="232"/>
      <c r="D55" s="232"/>
      <c r="E55" s="232"/>
      <c r="F55" s="232"/>
      <c r="G55" s="232"/>
      <c r="H55" s="232"/>
      <c r="I55" s="232"/>
      <c r="J55" s="232"/>
      <c r="K55" s="232"/>
      <c r="L55" s="232"/>
      <c r="M55" s="232"/>
      <c r="N55" s="326"/>
    </row>
    <row r="56" spans="1:15" ht="20.100000000000001" customHeight="1" x14ac:dyDescent="0.2">
      <c r="A56" s="229" t="s">
        <v>407</v>
      </c>
      <c r="B56" s="215"/>
      <c r="H56" s="215"/>
    </row>
    <row r="57" spans="1:15" ht="9.9499999999999993" customHeight="1" thickBot="1" x14ac:dyDescent="0.25">
      <c r="B57" s="228"/>
    </row>
    <row r="58" spans="1:15" s="219" customFormat="1" ht="40.5" customHeight="1" thickTop="1" thickBot="1" x14ac:dyDescent="0.3">
      <c r="B58" s="671" t="s">
        <v>399</v>
      </c>
      <c r="C58" s="671"/>
      <c r="D58" s="671"/>
      <c r="E58" s="327"/>
      <c r="F58" s="82"/>
      <c r="G58" s="219" t="s">
        <v>397</v>
      </c>
      <c r="H58" s="215"/>
      <c r="J58" s="672"/>
      <c r="K58" s="673"/>
      <c r="L58" s="673"/>
      <c r="M58" s="673"/>
      <c r="N58" s="673"/>
      <c r="O58" s="674"/>
    </row>
    <row r="59" spans="1:15" ht="9.9499999999999993" customHeight="1" thickTop="1" thickBot="1" x14ac:dyDescent="0.25">
      <c r="B59" s="228"/>
    </row>
    <row r="60" spans="1:15" ht="20.100000000000001" customHeight="1" thickTop="1" thickBot="1" x14ac:dyDescent="0.25">
      <c r="B60" s="215" t="s">
        <v>398</v>
      </c>
      <c r="C60" s="236"/>
      <c r="F60" s="18"/>
      <c r="G60" s="209" t="s">
        <v>397</v>
      </c>
      <c r="H60" s="215"/>
      <c r="J60" s="675"/>
      <c r="K60" s="676"/>
      <c r="L60" s="676"/>
      <c r="M60" s="676"/>
      <c r="N60" s="676"/>
      <c r="O60" s="677"/>
    </row>
    <row r="61" spans="1:15" ht="9.9499999999999993" customHeight="1" thickTop="1" x14ac:dyDescent="0.2">
      <c r="B61" s="228"/>
    </row>
    <row r="62" spans="1:15" ht="9.9499999999999993" customHeight="1" thickBot="1" x14ac:dyDescent="0.25">
      <c r="F62" s="222"/>
      <c r="G62" s="221"/>
      <c r="H62" s="222"/>
      <c r="I62" s="221"/>
      <c r="L62" s="222"/>
      <c r="M62" s="221"/>
    </row>
    <row r="63" spans="1:15" ht="20.100000000000001" customHeight="1" thickTop="1" thickBot="1" x14ac:dyDescent="0.25">
      <c r="A63" s="229" t="s">
        <v>408</v>
      </c>
      <c r="B63" s="215"/>
      <c r="F63" s="18"/>
      <c r="G63" s="209" t="s">
        <v>397</v>
      </c>
      <c r="H63" s="215"/>
      <c r="J63" s="675"/>
      <c r="K63" s="676"/>
      <c r="L63" s="676"/>
      <c r="M63" s="676"/>
      <c r="N63" s="676"/>
      <c r="O63" s="677"/>
    </row>
    <row r="64" spans="1:15" ht="9.9499999999999993" customHeight="1" thickTop="1" x14ac:dyDescent="0.2">
      <c r="B64" s="228"/>
    </row>
    <row r="65" spans="1:15" ht="9.9499999999999993" customHeight="1" thickBot="1" x14ac:dyDescent="0.25">
      <c r="B65" s="228"/>
    </row>
    <row r="66" spans="1:15" s="230" customFormat="1" ht="20.100000000000001" customHeight="1" thickTop="1" thickBot="1" x14ac:dyDescent="0.3">
      <c r="A66" s="328" t="s">
        <v>409</v>
      </c>
      <c r="B66" s="215"/>
      <c r="F66" s="18"/>
      <c r="G66" s="230" t="s">
        <v>397</v>
      </c>
      <c r="H66" s="215"/>
      <c r="J66" s="675"/>
      <c r="K66" s="676"/>
      <c r="L66" s="676"/>
      <c r="M66" s="676"/>
      <c r="N66" s="676"/>
      <c r="O66" s="677"/>
    </row>
    <row r="67" spans="1:15" s="230" customFormat="1" ht="9.9499999999999993" customHeight="1" thickTop="1" x14ac:dyDescent="0.25">
      <c r="B67" s="237"/>
    </row>
    <row r="68" spans="1:15" ht="9.9499999999999993" customHeight="1" thickBot="1" x14ac:dyDescent="0.25">
      <c r="B68" s="228"/>
    </row>
    <row r="69" spans="1:15" s="219" customFormat="1" ht="20.100000000000001" customHeight="1" thickTop="1" thickBot="1" x14ac:dyDescent="0.3">
      <c r="A69" s="227" t="s">
        <v>410</v>
      </c>
      <c r="B69" s="215"/>
      <c r="F69" s="18"/>
      <c r="G69" s="219" t="s">
        <v>396</v>
      </c>
      <c r="H69" s="215"/>
      <c r="K69" s="675"/>
      <c r="L69" s="676"/>
      <c r="M69" s="676"/>
      <c r="N69" s="676"/>
      <c r="O69" s="677"/>
    </row>
    <row r="70" spans="1:15" ht="9.9499999999999993" customHeight="1" thickTop="1" x14ac:dyDescent="0.2">
      <c r="B70" s="228"/>
    </row>
    <row r="71" spans="1:15" ht="9.9499999999999993" customHeight="1" thickBot="1" x14ac:dyDescent="0.25">
      <c r="B71" s="228"/>
    </row>
    <row r="72" spans="1:15" ht="20.100000000000001" customHeight="1" thickTop="1" thickBot="1" x14ac:dyDescent="0.25">
      <c r="A72" s="229" t="s">
        <v>411</v>
      </c>
      <c r="B72" s="215"/>
      <c r="F72" s="18"/>
      <c r="G72" s="209" t="s">
        <v>395</v>
      </c>
      <c r="H72" s="215"/>
      <c r="K72" s="678"/>
      <c r="L72" s="679"/>
      <c r="M72" s="679"/>
      <c r="N72" s="679"/>
      <c r="O72" s="680"/>
    </row>
    <row r="73" spans="1:15" s="211" customFormat="1" ht="9.9499999999999993" customHeight="1" thickTop="1" x14ac:dyDescent="0.2">
      <c r="A73" s="224"/>
      <c r="B73" s="232"/>
      <c r="C73" s="232"/>
      <c r="D73" s="232"/>
      <c r="E73" s="232"/>
      <c r="F73" s="232"/>
      <c r="G73" s="232"/>
      <c r="H73" s="232"/>
      <c r="I73" s="232"/>
      <c r="J73" s="232"/>
      <c r="K73" s="232"/>
      <c r="L73" s="232"/>
      <c r="M73" s="232"/>
      <c r="N73" s="326"/>
    </row>
    <row r="74" spans="1:15" ht="9.9499999999999993" customHeight="1" x14ac:dyDescent="0.2">
      <c r="A74" s="218"/>
      <c r="B74" s="218"/>
      <c r="C74" s="218"/>
      <c r="D74" s="218"/>
      <c r="E74" s="218"/>
      <c r="F74" s="218"/>
      <c r="G74" s="218"/>
      <c r="H74" s="218"/>
      <c r="I74" s="218"/>
      <c r="J74" s="218"/>
      <c r="K74" s="218"/>
      <c r="L74" s="218"/>
      <c r="M74" s="218"/>
      <c r="N74" s="218"/>
      <c r="O74" s="241"/>
    </row>
    <row r="75" spans="1:15" ht="9.9499999999999993" customHeight="1" x14ac:dyDescent="0.2">
      <c r="A75" s="218"/>
      <c r="B75" s="218"/>
      <c r="C75" s="218"/>
      <c r="D75" s="218"/>
      <c r="E75" s="218"/>
      <c r="F75" s="218"/>
      <c r="G75" s="218"/>
      <c r="H75" s="218"/>
      <c r="I75" s="218"/>
      <c r="J75" s="218"/>
      <c r="K75" s="218"/>
      <c r="L75" s="218"/>
      <c r="M75" s="218"/>
      <c r="N75" s="218"/>
      <c r="O75" s="241"/>
    </row>
    <row r="76" spans="1:15" ht="15.95" customHeight="1" x14ac:dyDescent="0.2">
      <c r="A76" s="513" t="s">
        <v>267</v>
      </c>
      <c r="B76" s="513"/>
      <c r="C76" s="513"/>
      <c r="D76" s="513"/>
      <c r="E76" s="513"/>
      <c r="F76" s="513"/>
      <c r="G76" s="513"/>
      <c r="H76" s="513"/>
      <c r="I76" s="513"/>
      <c r="J76" s="513"/>
      <c r="K76" s="513"/>
      <c r="L76" s="513"/>
      <c r="M76" s="513"/>
      <c r="N76" s="513"/>
      <c r="O76" s="241"/>
    </row>
    <row r="77" spans="1:15" ht="9.9499999999999993" customHeight="1" x14ac:dyDescent="0.2">
      <c r="A77" s="218"/>
      <c r="B77" s="218"/>
      <c r="C77" s="218"/>
      <c r="D77" s="218"/>
      <c r="E77" s="218"/>
      <c r="F77" s="218"/>
      <c r="G77" s="218"/>
      <c r="H77" s="218"/>
      <c r="I77" s="218"/>
      <c r="J77" s="218"/>
      <c r="K77" s="218"/>
      <c r="L77" s="218"/>
      <c r="M77" s="218"/>
      <c r="N77" s="218"/>
      <c r="O77" s="241"/>
    </row>
    <row r="78" spans="1:15" s="330" customFormat="1" ht="30" customHeight="1" x14ac:dyDescent="0.2">
      <c r="A78" s="645" t="s">
        <v>269</v>
      </c>
      <c r="B78" s="665"/>
      <c r="C78" s="633" t="e">
        <f>IF(#REF!&lt;&gt;"",#REF!,"")</f>
        <v>#REF!</v>
      </c>
      <c r="D78" s="634"/>
      <c r="E78" s="634"/>
      <c r="F78" s="634"/>
      <c r="G78" s="634"/>
      <c r="H78" s="634"/>
      <c r="I78" s="634"/>
      <c r="J78" s="634"/>
      <c r="K78" s="634"/>
      <c r="L78" s="634"/>
      <c r="M78" s="635"/>
      <c r="N78" s="329"/>
    </row>
    <row r="79" spans="1:15" s="330" customFormat="1" ht="30" customHeight="1" x14ac:dyDescent="0.2">
      <c r="C79" s="636"/>
      <c r="D79" s="637"/>
      <c r="E79" s="637"/>
      <c r="F79" s="637"/>
      <c r="G79" s="637"/>
      <c r="H79" s="637"/>
      <c r="I79" s="637"/>
      <c r="J79" s="637"/>
      <c r="K79" s="637"/>
      <c r="L79" s="637"/>
      <c r="M79" s="638"/>
      <c r="N79" s="329"/>
    </row>
    <row r="80" spans="1:15" s="330" customFormat="1" ht="30" customHeight="1" x14ac:dyDescent="0.2">
      <c r="C80" s="639"/>
      <c r="D80" s="640"/>
      <c r="E80" s="640"/>
      <c r="F80" s="640"/>
      <c r="G80" s="640"/>
      <c r="H80" s="640"/>
      <c r="I80" s="640"/>
      <c r="J80" s="640"/>
      <c r="K80" s="640"/>
      <c r="L80" s="640"/>
      <c r="M80" s="641"/>
      <c r="N80" s="329"/>
    </row>
    <row r="81" spans="1:15" s="330" customFormat="1" ht="9.9499999999999993" customHeight="1" thickBot="1" x14ac:dyDescent="0.25"/>
    <row r="82" spans="1:15" s="330" customFormat="1" ht="18.75" customHeight="1" thickTop="1" thickBot="1" x14ac:dyDescent="0.25">
      <c r="A82" s="330" t="s">
        <v>268</v>
      </c>
      <c r="G82" s="20"/>
    </row>
    <row r="83" spans="1:15" s="330" customFormat="1" ht="9.9499999999999993" customHeight="1" thickTop="1" thickBot="1" x14ac:dyDescent="0.25"/>
    <row r="84" spans="1:15" s="330" customFormat="1" ht="30" customHeight="1" thickTop="1" x14ac:dyDescent="0.2">
      <c r="A84" s="645" t="s">
        <v>260</v>
      </c>
      <c r="B84" s="646"/>
      <c r="C84" s="589"/>
      <c r="D84" s="590"/>
      <c r="E84" s="590"/>
      <c r="F84" s="590"/>
      <c r="G84" s="590"/>
      <c r="H84" s="590"/>
      <c r="I84" s="590"/>
      <c r="J84" s="590"/>
      <c r="K84" s="590"/>
      <c r="L84" s="590"/>
      <c r="M84" s="591"/>
      <c r="N84" s="331"/>
    </row>
    <row r="85" spans="1:15" s="330" customFormat="1" ht="30" customHeight="1" x14ac:dyDescent="0.2">
      <c r="A85" s="645"/>
      <c r="B85" s="646"/>
      <c r="C85" s="592"/>
      <c r="D85" s="593"/>
      <c r="E85" s="593"/>
      <c r="F85" s="593"/>
      <c r="G85" s="593"/>
      <c r="H85" s="593"/>
      <c r="I85" s="593"/>
      <c r="J85" s="593"/>
      <c r="K85" s="593"/>
      <c r="L85" s="593"/>
      <c r="M85" s="594"/>
      <c r="N85" s="331"/>
    </row>
    <row r="86" spans="1:15" s="330" customFormat="1" ht="30" customHeight="1" thickBot="1" x14ac:dyDescent="0.25">
      <c r="C86" s="595"/>
      <c r="D86" s="596"/>
      <c r="E86" s="596"/>
      <c r="F86" s="596"/>
      <c r="G86" s="596"/>
      <c r="H86" s="596"/>
      <c r="I86" s="596"/>
      <c r="J86" s="596"/>
      <c r="K86" s="596"/>
      <c r="L86" s="596"/>
      <c r="M86" s="597"/>
      <c r="N86" s="331"/>
    </row>
    <row r="87" spans="1:15" s="330" customFormat="1" ht="9.9499999999999993" customHeight="1" thickTop="1" thickBot="1" x14ac:dyDescent="0.25"/>
    <row r="88" spans="1:15" s="330" customFormat="1" ht="34.5" customHeight="1" thickTop="1" thickBot="1" x14ac:dyDescent="0.25">
      <c r="A88" s="224" t="s">
        <v>270</v>
      </c>
      <c r="E88" s="666"/>
      <c r="F88" s="667"/>
      <c r="G88" s="667"/>
      <c r="H88" s="667"/>
      <c r="I88" s="667"/>
      <c r="J88" s="667"/>
      <c r="K88" s="667"/>
      <c r="L88" s="667"/>
      <c r="M88" s="668"/>
    </row>
    <row r="89" spans="1:15" s="330" customFormat="1" ht="15.75" customHeight="1" thickTop="1" thickBot="1" x14ac:dyDescent="0.25"/>
    <row r="90" spans="1:15" s="330" customFormat="1" ht="23.25" customHeight="1" thickTop="1" thickBot="1" x14ac:dyDescent="0.25">
      <c r="A90" s="330" t="s">
        <v>156</v>
      </c>
      <c r="D90" s="330" t="s">
        <v>253</v>
      </c>
      <c r="E90" s="616" t="e">
        <f>IF(#REF!&lt;&gt;"",#REF!,"")</f>
        <v>#REF!</v>
      </c>
      <c r="F90" s="617"/>
      <c r="H90" s="711" t="s">
        <v>677</v>
      </c>
      <c r="I90" s="711"/>
      <c r="J90" s="169"/>
    </row>
    <row r="91" spans="1:15" s="330" customFormat="1" ht="9.9499999999999993" customHeight="1" thickTop="1" x14ac:dyDescent="0.2"/>
    <row r="92" spans="1:15" s="330" customFormat="1" ht="9.9499999999999993" customHeight="1" x14ac:dyDescent="0.2"/>
    <row r="93" spans="1:15" ht="15.95" customHeight="1" x14ac:dyDescent="0.2">
      <c r="A93" s="661" t="s">
        <v>43</v>
      </c>
      <c r="B93" s="513"/>
      <c r="C93" s="513"/>
      <c r="D93" s="513"/>
      <c r="E93" s="513"/>
      <c r="F93" s="513"/>
      <c r="G93" s="513"/>
      <c r="H93" s="513"/>
      <c r="I93" s="513"/>
      <c r="J93" s="513"/>
      <c r="K93" s="513"/>
      <c r="L93" s="513"/>
      <c r="M93" s="513"/>
      <c r="N93" s="513"/>
      <c r="O93" s="332"/>
    </row>
    <row r="94" spans="1:15" ht="9.9499999999999993" customHeight="1" x14ac:dyDescent="0.2">
      <c r="A94" s="218"/>
      <c r="B94" s="218"/>
      <c r="C94" s="218"/>
      <c r="D94" s="218"/>
      <c r="E94" s="218"/>
      <c r="F94" s="218"/>
      <c r="G94" s="218"/>
      <c r="H94" s="218"/>
      <c r="I94" s="218"/>
      <c r="J94" s="218"/>
      <c r="K94" s="218"/>
      <c r="L94" s="218"/>
      <c r="M94" s="218"/>
      <c r="N94" s="218"/>
      <c r="O94" s="218"/>
    </row>
    <row r="95" spans="1:15" ht="8.1" customHeight="1" x14ac:dyDescent="0.2">
      <c r="A95" s="242"/>
      <c r="B95" s="242"/>
      <c r="C95" s="242"/>
      <c r="D95" s="242"/>
      <c r="E95" s="242"/>
      <c r="F95" s="242"/>
      <c r="G95" s="242"/>
      <c r="H95" s="242"/>
      <c r="I95" s="242"/>
      <c r="J95" s="242"/>
      <c r="K95" s="242"/>
      <c r="L95" s="242"/>
      <c r="M95" s="242"/>
      <c r="N95" s="242"/>
    </row>
    <row r="96" spans="1:15" ht="20.100000000000001" customHeight="1" x14ac:dyDescent="0.2">
      <c r="A96" s="243" t="s">
        <v>44</v>
      </c>
      <c r="B96" s="242"/>
      <c r="C96" s="242"/>
      <c r="D96" s="585" t="e">
        <f>+IF(#REF!&lt;&gt;"",#REF!,"")</f>
        <v>#REF!</v>
      </c>
      <c r="E96" s="586"/>
      <c r="F96" s="586"/>
      <c r="G96" s="586"/>
      <c r="H96" s="586"/>
      <c r="I96" s="586"/>
      <c r="J96" s="586"/>
      <c r="K96" s="586"/>
      <c r="L96" s="586"/>
      <c r="M96" s="587"/>
      <c r="N96" s="242"/>
    </row>
    <row r="97" spans="1:14" ht="8.1" customHeight="1" x14ac:dyDescent="0.2">
      <c r="A97" s="242"/>
      <c r="B97" s="242"/>
      <c r="C97" s="242"/>
      <c r="D97" s="242"/>
      <c r="E97" s="242"/>
      <c r="F97" s="242"/>
      <c r="G97" s="242"/>
      <c r="H97" s="242"/>
      <c r="I97" s="242"/>
      <c r="J97" s="242"/>
      <c r="K97" s="242"/>
      <c r="L97" s="242"/>
      <c r="M97" s="242"/>
      <c r="N97" s="242"/>
    </row>
    <row r="98" spans="1:14" ht="9.9499999999999993" customHeight="1" x14ac:dyDescent="0.2"/>
    <row r="99" spans="1:14" ht="47.25" customHeight="1" x14ac:dyDescent="0.2">
      <c r="A99" s="215" t="s">
        <v>13</v>
      </c>
      <c r="B99" s="588" t="e">
        <f>IF(#REF!&lt;&gt;"",#REF!,"")</f>
        <v>#REF!</v>
      </c>
      <c r="C99" s="588"/>
      <c r="D99" s="588"/>
      <c r="E99" s="588"/>
      <c r="F99" s="588"/>
      <c r="G99" s="588"/>
      <c r="H99" s="588"/>
      <c r="I99" s="588"/>
      <c r="J99" s="588"/>
      <c r="K99" s="588"/>
      <c r="L99" s="588"/>
      <c r="M99" s="588"/>
      <c r="N99" s="588"/>
    </row>
    <row r="100" spans="1:14" ht="9.9499999999999993" customHeight="1" x14ac:dyDescent="0.2">
      <c r="A100" s="215"/>
      <c r="B100" s="216"/>
      <c r="C100" s="216"/>
      <c r="D100" s="216"/>
      <c r="E100" s="216"/>
      <c r="F100" s="216"/>
      <c r="G100" s="216"/>
      <c r="H100" s="216"/>
      <c r="I100" s="216"/>
      <c r="J100" s="216"/>
      <c r="K100" s="216"/>
      <c r="L100" s="216"/>
      <c r="M100" s="216"/>
      <c r="N100" s="216"/>
    </row>
    <row r="101" spans="1:14" x14ac:dyDescent="0.2">
      <c r="A101" s="225"/>
      <c r="B101" s="244"/>
      <c r="C101" s="216"/>
    </row>
    <row r="102" spans="1:14" ht="30" customHeight="1" thickBot="1" x14ac:dyDescent="0.25">
      <c r="E102" s="245">
        <v>2023</v>
      </c>
      <c r="F102" s="245">
        <v>2024</v>
      </c>
      <c r="G102" s="245">
        <v>2025</v>
      </c>
      <c r="H102" s="245">
        <v>2026</v>
      </c>
      <c r="I102" s="250"/>
      <c r="J102" s="234"/>
    </row>
    <row r="103" spans="1:14" ht="20.100000000000001" customHeight="1" thickTop="1" thickBot="1" x14ac:dyDescent="0.25">
      <c r="B103" s="728" t="s">
        <v>45</v>
      </c>
      <c r="C103" s="728"/>
      <c r="D103" s="728"/>
      <c r="E103" s="182" t="e">
        <f>IF(#REF!&gt;0,#REF!,"")</f>
        <v>#REF!</v>
      </c>
      <c r="F103" s="182" t="e">
        <f>IF(#REF!&gt;0,#REF!,"")</f>
        <v>#REF!</v>
      </c>
      <c r="G103" s="182" t="e">
        <f>IF(#REF!&gt;0,#REF!,"")</f>
        <v>#REF!</v>
      </c>
      <c r="H103" s="183" t="e">
        <f>IF(#REF!&gt;0,#REF!,"")</f>
        <v>#REF!</v>
      </c>
      <c r="I103" s="175" t="e">
        <f>SUM(E103:H103)</f>
        <v>#REF!</v>
      </c>
      <c r="J103" s="379"/>
    </row>
    <row r="104" spans="1:14" ht="20.100000000000001" customHeight="1" thickTop="1" thickBot="1" x14ac:dyDescent="0.25">
      <c r="A104" s="225"/>
      <c r="B104" s="728" t="s">
        <v>665</v>
      </c>
      <c r="C104" s="728"/>
      <c r="D104" s="729"/>
      <c r="E104" s="358" t="str">
        <f>IF('Fiche 6-1_2023'!H102&gt;0,'Fiche 6-1_2023'!H102,"")</f>
        <v/>
      </c>
      <c r="F104" s="372" t="str">
        <f>IF('Fiche 6-1_2025'!F104&lt;&gt;"",'Fiche 6-1_2025'!F104,"")</f>
        <v/>
      </c>
      <c r="G104" s="372" t="str">
        <f>IF('Fiche 6-1_2025'!G104&lt;&gt;"",'Fiche 6-1_2025'!G104,"")</f>
        <v/>
      </c>
      <c r="H104" s="197"/>
      <c r="I104" s="175">
        <f>SUM(E104:H104)</f>
        <v>0</v>
      </c>
      <c r="J104" s="379"/>
    </row>
    <row r="105" spans="1:14" ht="20.100000000000001" customHeight="1" thickTop="1" x14ac:dyDescent="0.2">
      <c r="A105" s="225"/>
      <c r="B105" s="255"/>
      <c r="C105" s="234"/>
      <c r="D105" s="333"/>
      <c r="E105" s="165"/>
      <c r="F105" s="234"/>
      <c r="G105" s="249"/>
    </row>
    <row r="106" spans="1:14" ht="20.100000000000001" customHeight="1" x14ac:dyDescent="0.2">
      <c r="A106" s="225"/>
      <c r="B106" s="255"/>
      <c r="C106" s="234"/>
      <c r="D106" s="333"/>
      <c r="E106" s="165"/>
      <c r="F106" s="234"/>
      <c r="G106" s="249"/>
    </row>
    <row r="107" spans="1:14" ht="20.100000000000001" customHeight="1" thickBot="1" x14ac:dyDescent="0.25">
      <c r="A107" s="324" t="s">
        <v>199</v>
      </c>
      <c r="B107" s="255"/>
      <c r="C107" s="234"/>
      <c r="D107" s="234"/>
      <c r="E107" s="234"/>
      <c r="F107" s="234"/>
    </row>
    <row r="108" spans="1:14" ht="30" customHeight="1" thickTop="1" x14ac:dyDescent="0.2">
      <c r="A108" s="247"/>
      <c r="B108" s="589"/>
      <c r="C108" s="590"/>
      <c r="D108" s="590"/>
      <c r="E108" s="590"/>
      <c r="F108" s="590"/>
      <c r="G108" s="590"/>
      <c r="H108" s="590"/>
      <c r="I108" s="590"/>
      <c r="J108" s="590"/>
      <c r="K108" s="590"/>
      <c r="L108" s="590"/>
      <c r="M108" s="590"/>
      <c r="N108" s="591"/>
    </row>
    <row r="109" spans="1:14" ht="30" customHeight="1" x14ac:dyDescent="0.2">
      <c r="B109" s="592"/>
      <c r="C109" s="593"/>
      <c r="D109" s="593"/>
      <c r="E109" s="593"/>
      <c r="F109" s="593"/>
      <c r="G109" s="593"/>
      <c r="H109" s="593"/>
      <c r="I109" s="593"/>
      <c r="J109" s="593"/>
      <c r="K109" s="593"/>
      <c r="L109" s="593"/>
      <c r="M109" s="593"/>
      <c r="N109" s="594"/>
    </row>
    <row r="110" spans="1:14" ht="30" customHeight="1" thickBot="1" x14ac:dyDescent="0.25">
      <c r="B110" s="595"/>
      <c r="C110" s="596"/>
      <c r="D110" s="596"/>
      <c r="E110" s="596"/>
      <c r="F110" s="596"/>
      <c r="G110" s="596"/>
      <c r="H110" s="596"/>
      <c r="I110" s="596"/>
      <c r="J110" s="596"/>
      <c r="K110" s="596"/>
      <c r="L110" s="596"/>
      <c r="M110" s="596"/>
      <c r="N110" s="597"/>
    </row>
    <row r="111" spans="1:14" ht="9.9499999999999993" customHeight="1" thickTop="1" thickBot="1" x14ac:dyDescent="0.25">
      <c r="B111" s="248"/>
      <c r="C111" s="248"/>
      <c r="D111" s="248"/>
      <c r="E111" s="248"/>
      <c r="F111" s="248"/>
      <c r="G111" s="248"/>
      <c r="H111" s="248"/>
      <c r="I111" s="248"/>
      <c r="J111" s="248"/>
      <c r="K111" s="248"/>
      <c r="L111" s="248"/>
      <c r="M111" s="248"/>
      <c r="N111" s="248"/>
    </row>
    <row r="112" spans="1:14" ht="20.100000000000001" customHeight="1" thickTop="1" thickBot="1" x14ac:dyDescent="0.25">
      <c r="A112" s="215" t="s">
        <v>14</v>
      </c>
      <c r="D112" s="334" t="e">
        <f>IF(#REF!&lt;&gt;"",#REF!,"")</f>
        <v>#REF!</v>
      </c>
      <c r="G112" s="215" t="s">
        <v>15</v>
      </c>
      <c r="I112" s="21"/>
    </row>
    <row r="113" spans="1:14" ht="9.9499999999999993" customHeight="1" thickTop="1" x14ac:dyDescent="0.2"/>
    <row r="114" spans="1:14" ht="13.5" thickBot="1" x14ac:dyDescent="0.25">
      <c r="A114" s="225" t="s">
        <v>16</v>
      </c>
    </row>
    <row r="115" spans="1:14" ht="35.1" customHeight="1" thickTop="1" x14ac:dyDescent="0.2">
      <c r="B115" s="589"/>
      <c r="C115" s="590"/>
      <c r="D115" s="590"/>
      <c r="E115" s="590"/>
      <c r="F115" s="590"/>
      <c r="G115" s="590"/>
      <c r="H115" s="590"/>
      <c r="I115" s="590"/>
      <c r="J115" s="590"/>
      <c r="K115" s="590"/>
      <c r="L115" s="590"/>
      <c r="M115" s="590"/>
      <c r="N115" s="591"/>
    </row>
    <row r="116" spans="1:14" ht="35.1" customHeight="1" x14ac:dyDescent="0.2">
      <c r="B116" s="592"/>
      <c r="C116" s="593"/>
      <c r="D116" s="593"/>
      <c r="E116" s="593"/>
      <c r="F116" s="593"/>
      <c r="G116" s="593"/>
      <c r="H116" s="593"/>
      <c r="I116" s="593"/>
      <c r="J116" s="593"/>
      <c r="K116" s="593"/>
      <c r="L116" s="593"/>
      <c r="M116" s="593"/>
      <c r="N116" s="594"/>
    </row>
    <row r="117" spans="1:14" s="219" customFormat="1" ht="35.1" customHeight="1" thickBot="1" x14ac:dyDescent="0.3">
      <c r="B117" s="595"/>
      <c r="C117" s="596"/>
      <c r="D117" s="596"/>
      <c r="E117" s="596"/>
      <c r="F117" s="596"/>
      <c r="G117" s="596"/>
      <c r="H117" s="596"/>
      <c r="I117" s="596"/>
      <c r="J117" s="596"/>
      <c r="K117" s="596"/>
      <c r="L117" s="596"/>
      <c r="M117" s="596"/>
      <c r="N117" s="597"/>
    </row>
    <row r="118" spans="1:14" s="241" customFormat="1" ht="9.9499999999999993" customHeight="1" thickTop="1" x14ac:dyDescent="0.25">
      <c r="B118" s="235"/>
      <c r="C118" s="235"/>
      <c r="D118" s="235"/>
      <c r="E118" s="235"/>
      <c r="F118" s="235"/>
      <c r="G118" s="235"/>
      <c r="H118" s="235"/>
      <c r="I118" s="235"/>
      <c r="J118" s="235"/>
      <c r="K118" s="235"/>
      <c r="L118" s="235"/>
      <c r="M118" s="235"/>
      <c r="N118" s="235"/>
    </row>
    <row r="119" spans="1:14" s="241" customFormat="1" ht="20.100000000000001" customHeight="1" thickBot="1" x14ac:dyDescent="0.3">
      <c r="A119" s="224" t="s">
        <v>239</v>
      </c>
      <c r="B119" s="235"/>
      <c r="C119" s="235"/>
      <c r="D119" s="235"/>
      <c r="E119" s="235"/>
      <c r="F119" s="235"/>
      <c r="G119" s="235"/>
      <c r="H119" s="235"/>
      <c r="I119" s="235"/>
      <c r="J119" s="235"/>
      <c r="K119" s="235"/>
      <c r="L119" s="235"/>
      <c r="M119" s="235"/>
      <c r="N119" s="235"/>
    </row>
    <row r="120" spans="1:14" s="241" customFormat="1" ht="35.1" customHeight="1" thickTop="1" x14ac:dyDescent="0.25">
      <c r="B120" s="589"/>
      <c r="C120" s="590"/>
      <c r="D120" s="590"/>
      <c r="E120" s="590"/>
      <c r="F120" s="590"/>
      <c r="G120" s="590"/>
      <c r="H120" s="590"/>
      <c r="I120" s="590"/>
      <c r="J120" s="590"/>
      <c r="K120" s="590"/>
      <c r="L120" s="590"/>
      <c r="M120" s="590"/>
      <c r="N120" s="591"/>
    </row>
    <row r="121" spans="1:14" s="241" customFormat="1" ht="35.1" customHeight="1" x14ac:dyDescent="0.25">
      <c r="B121" s="592"/>
      <c r="C121" s="593"/>
      <c r="D121" s="593"/>
      <c r="E121" s="593"/>
      <c r="F121" s="593"/>
      <c r="G121" s="593"/>
      <c r="H121" s="593"/>
      <c r="I121" s="593"/>
      <c r="J121" s="593"/>
      <c r="K121" s="593"/>
      <c r="L121" s="593"/>
      <c r="M121" s="593"/>
      <c r="N121" s="594"/>
    </row>
    <row r="122" spans="1:14" s="241" customFormat="1" ht="35.1" customHeight="1" thickBot="1" x14ac:dyDescent="0.3">
      <c r="B122" s="595"/>
      <c r="C122" s="596"/>
      <c r="D122" s="596"/>
      <c r="E122" s="596"/>
      <c r="F122" s="596"/>
      <c r="G122" s="596"/>
      <c r="H122" s="596"/>
      <c r="I122" s="596"/>
      <c r="J122" s="596"/>
      <c r="K122" s="596"/>
      <c r="L122" s="596"/>
      <c r="M122" s="596"/>
      <c r="N122" s="597"/>
    </row>
    <row r="123" spans="1:14" s="241" customFormat="1" ht="9.9499999999999993" customHeight="1" thickTop="1" x14ac:dyDescent="0.25">
      <c r="B123" s="235"/>
      <c r="C123" s="235"/>
      <c r="D123" s="235"/>
      <c r="E123" s="235"/>
      <c r="F123" s="235"/>
      <c r="G123" s="235"/>
      <c r="H123" s="235"/>
      <c r="I123" s="235"/>
      <c r="J123" s="235"/>
      <c r="K123" s="235"/>
      <c r="L123" s="235"/>
      <c r="M123" s="235"/>
      <c r="N123" s="235"/>
    </row>
    <row r="124" spans="1:14" s="241" customFormat="1" ht="9.9499999999999993" customHeight="1" x14ac:dyDescent="0.25">
      <c r="B124" s="235"/>
      <c r="C124" s="235"/>
      <c r="D124" s="235"/>
      <c r="E124" s="235"/>
      <c r="F124" s="235"/>
      <c r="G124" s="235"/>
      <c r="H124" s="235"/>
      <c r="I124" s="235"/>
      <c r="J124" s="235"/>
      <c r="K124" s="235"/>
      <c r="L124" s="235"/>
      <c r="M124" s="235"/>
      <c r="N124" s="235"/>
    </row>
    <row r="125" spans="1:14" s="241" customFormat="1" ht="20.100000000000001" customHeight="1" x14ac:dyDescent="0.25">
      <c r="A125" s="224" t="s">
        <v>200</v>
      </c>
      <c r="B125" s="235"/>
      <c r="C125" s="235"/>
      <c r="D125" s="235"/>
      <c r="E125" s="335"/>
      <c r="F125" s="323"/>
      <c r="G125" s="235"/>
      <c r="H125" s="335"/>
      <c r="I125" s="235"/>
      <c r="J125" s="336"/>
      <c r="K125" s="246"/>
      <c r="L125" s="727"/>
      <c r="M125" s="727"/>
      <c r="N125" s="246"/>
    </row>
    <row r="126" spans="1:14" s="241" customFormat="1" ht="9.75" customHeight="1" x14ac:dyDescent="0.25">
      <c r="B126" s="235"/>
      <c r="C126" s="235"/>
      <c r="D126" s="235"/>
      <c r="E126" s="235"/>
      <c r="F126" s="235"/>
      <c r="G126" s="235"/>
      <c r="H126" s="235"/>
      <c r="I126" s="235"/>
      <c r="J126" s="235"/>
      <c r="K126" s="235"/>
      <c r="L126" s="235"/>
      <c r="M126" s="235"/>
      <c r="N126" s="235"/>
    </row>
    <row r="127" spans="1:14" s="241" customFormat="1" ht="20.100000000000001" customHeight="1" thickBot="1" x14ac:dyDescent="0.3">
      <c r="B127" s="235"/>
      <c r="C127" s="245">
        <v>2023</v>
      </c>
      <c r="D127" s="245">
        <v>2024</v>
      </c>
      <c r="E127" s="245">
        <v>2025</v>
      </c>
      <c r="F127" s="245">
        <v>2026</v>
      </c>
      <c r="G127" s="250"/>
      <c r="H127" s="235"/>
      <c r="I127" s="235"/>
      <c r="J127" s="235"/>
      <c r="K127" s="235"/>
      <c r="L127" s="235"/>
      <c r="M127" s="235"/>
      <c r="N127" s="235"/>
    </row>
    <row r="128" spans="1:14" s="241" customFormat="1" ht="20.100000000000001" customHeight="1" thickTop="1" thickBot="1" x14ac:dyDescent="0.3">
      <c r="B128" s="360" t="s">
        <v>198</v>
      </c>
      <c r="C128" s="182" t="e">
        <f>IF(#REF!&gt;0,#REF!,"")</f>
        <v>#REF!</v>
      </c>
      <c r="D128" s="182" t="e">
        <f>IF(#REF!&gt;0,#REF!,"")</f>
        <v>#REF!</v>
      </c>
      <c r="E128" s="182" t="e">
        <f>IF(#REF!&gt;0,#REF!,"")</f>
        <v>#REF!</v>
      </c>
      <c r="F128" s="183" t="e">
        <f>IF(#REF!&gt;0,#REF!,"")</f>
        <v>#REF!</v>
      </c>
      <c r="G128" s="175" t="e">
        <f>SUM(C128:F128)</f>
        <v>#REF!</v>
      </c>
      <c r="H128" s="379"/>
      <c r="I128" s="235"/>
      <c r="J128" s="235"/>
      <c r="K128" s="235"/>
      <c r="L128" s="235"/>
      <c r="M128" s="235"/>
      <c r="N128" s="235"/>
    </row>
    <row r="129" spans="1:14" s="241" customFormat="1" ht="20.100000000000001" customHeight="1" thickTop="1" thickBot="1" x14ac:dyDescent="0.3">
      <c r="B129" s="360" t="s">
        <v>667</v>
      </c>
      <c r="C129" s="182" t="str">
        <f>IF('Fiche 6-1_2023'!I121&gt;0,'Fiche 6-1_2023'!I121,"")</f>
        <v/>
      </c>
      <c r="D129" s="373" t="str">
        <f>IF('Fiche 6-1_2025'!D129&lt;&gt;"",'Fiche 6-1_2025'!D129,"")</f>
        <v/>
      </c>
      <c r="E129" s="373" t="str">
        <f>IF('Fiche 6-1_2025'!E129&lt;&gt;"",'Fiche 6-1_2025'!E129,"")</f>
        <v/>
      </c>
      <c r="F129" s="198"/>
      <c r="G129" s="175">
        <f t="shared" ref="G129:G131" si="0">SUM(C129:F129)</f>
        <v>0</v>
      </c>
      <c r="H129" s="379"/>
      <c r="I129" s="235"/>
      <c r="J129" s="235"/>
      <c r="K129" s="235"/>
      <c r="L129" s="235"/>
      <c r="M129" s="235"/>
      <c r="N129" s="235"/>
    </row>
    <row r="130" spans="1:14" s="241" customFormat="1" ht="20.100000000000001" customHeight="1" thickTop="1" thickBot="1" x14ac:dyDescent="0.3">
      <c r="B130" s="362" t="s">
        <v>265</v>
      </c>
      <c r="C130" s="182" t="str">
        <f>IF('Fiche 6-1_2023'!K121&gt;0,'Fiche 6-1_2023'!K121,"")</f>
        <v/>
      </c>
      <c r="D130" s="373" t="str">
        <f>IF('Fiche 6-1_2025'!D130&lt;&gt;"",'Fiche 6-1_2025'!D130,"")</f>
        <v/>
      </c>
      <c r="E130" s="373" t="str">
        <f>IF('Fiche 6-1_2025'!E130&lt;&gt;"",'Fiche 6-1_2025'!E130,"")</f>
        <v/>
      </c>
      <c r="F130" s="199"/>
      <c r="G130" s="175">
        <f t="shared" si="0"/>
        <v>0</v>
      </c>
      <c r="H130" s="379"/>
      <c r="I130" s="235"/>
      <c r="J130" s="235"/>
      <c r="K130" s="235"/>
      <c r="L130" s="235"/>
      <c r="M130" s="235"/>
      <c r="N130" s="235"/>
    </row>
    <row r="131" spans="1:14" s="241" customFormat="1" ht="37.5" customHeight="1" thickTop="1" thickBot="1" x14ac:dyDescent="0.3">
      <c r="B131" s="363" t="s">
        <v>266</v>
      </c>
      <c r="C131" s="182" t="str">
        <f>IF('Fiche 6-1_2023'!N121&gt;0,'Fiche 6-1_2023'!N121,"")</f>
        <v/>
      </c>
      <c r="D131" s="373" t="str">
        <f>IF('Fiche 6-1_2025'!D131&lt;&gt;"",'Fiche 6-1_2025'!D131,"")</f>
        <v/>
      </c>
      <c r="E131" s="373" t="str">
        <f>IF('Fiche 6-1_2025'!E131&lt;&gt;"",'Fiche 6-1_2025'!E131,"")</f>
        <v/>
      </c>
      <c r="F131" s="199"/>
      <c r="G131" s="175">
        <f t="shared" si="0"/>
        <v>0</v>
      </c>
      <c r="H131" s="379"/>
      <c r="I131" s="235"/>
      <c r="J131" s="235"/>
      <c r="K131" s="235"/>
      <c r="L131" s="235"/>
      <c r="M131" s="235"/>
      <c r="N131" s="235"/>
    </row>
    <row r="132" spans="1:14" s="241" customFormat="1" ht="9.9499999999999993" customHeight="1" thickTop="1" x14ac:dyDescent="0.25">
      <c r="B132" s="235"/>
      <c r="C132" s="235"/>
      <c r="D132" s="235"/>
      <c r="E132" s="235"/>
      <c r="F132" s="235"/>
      <c r="G132" s="235"/>
      <c r="H132" s="235"/>
      <c r="I132" s="235"/>
      <c r="J132" s="235"/>
      <c r="K132" s="235"/>
      <c r="L132" s="235"/>
      <c r="M132" s="235"/>
      <c r="N132" s="235"/>
    </row>
    <row r="133" spans="1:14" s="241" customFormat="1" ht="9.9499999999999993" customHeight="1" x14ac:dyDescent="0.25">
      <c r="B133" s="235"/>
      <c r="C133" s="235"/>
      <c r="D133" s="235"/>
      <c r="E133" s="235"/>
      <c r="F133" s="235"/>
      <c r="G133" s="235"/>
      <c r="H133" s="235"/>
      <c r="I133" s="235"/>
      <c r="J133" s="235"/>
      <c r="K133" s="235"/>
      <c r="L133" s="235"/>
      <c r="M133" s="235"/>
      <c r="N133" s="235"/>
    </row>
    <row r="134" spans="1:14" s="241" customFormat="1" ht="20.100000000000001" customHeight="1" thickBot="1" x14ac:dyDescent="0.3">
      <c r="A134" s="337" t="s">
        <v>202</v>
      </c>
      <c r="B134" s="251"/>
      <c r="C134" s="251"/>
      <c r="D134" s="251"/>
      <c r="E134" s="251"/>
      <c r="F134" s="251"/>
      <c r="G134" s="251"/>
      <c r="H134" s="251"/>
      <c r="I134" s="251"/>
      <c r="J134" s="251"/>
      <c r="K134" s="235"/>
      <c r="L134" s="235"/>
      <c r="M134" s="235"/>
      <c r="N134" s="235"/>
    </row>
    <row r="135" spans="1:14" s="241" customFormat="1" ht="35.1" customHeight="1" thickTop="1" x14ac:dyDescent="0.25">
      <c r="A135" s="251"/>
      <c r="B135" s="589"/>
      <c r="C135" s="590"/>
      <c r="D135" s="590"/>
      <c r="E135" s="590"/>
      <c r="F135" s="590"/>
      <c r="G135" s="590"/>
      <c r="H135" s="590"/>
      <c r="I135" s="590"/>
      <c r="J135" s="590"/>
      <c r="K135" s="590"/>
      <c r="L135" s="590"/>
      <c r="M135" s="590"/>
      <c r="N135" s="591"/>
    </row>
    <row r="136" spans="1:14" s="241" customFormat="1" ht="35.1" customHeight="1" x14ac:dyDescent="0.25">
      <c r="A136" s="251"/>
      <c r="B136" s="592"/>
      <c r="C136" s="593"/>
      <c r="D136" s="593"/>
      <c r="E136" s="593"/>
      <c r="F136" s="593"/>
      <c r="G136" s="593"/>
      <c r="H136" s="593"/>
      <c r="I136" s="593"/>
      <c r="J136" s="593"/>
      <c r="K136" s="593"/>
      <c r="L136" s="593"/>
      <c r="M136" s="593"/>
      <c r="N136" s="594"/>
    </row>
    <row r="137" spans="1:14" ht="35.1" customHeight="1" thickBot="1" x14ac:dyDescent="0.25">
      <c r="A137" s="251"/>
      <c r="B137" s="595"/>
      <c r="C137" s="596"/>
      <c r="D137" s="596"/>
      <c r="E137" s="596"/>
      <c r="F137" s="596"/>
      <c r="G137" s="596"/>
      <c r="H137" s="596"/>
      <c r="I137" s="596"/>
      <c r="J137" s="596"/>
      <c r="K137" s="596"/>
      <c r="L137" s="596"/>
      <c r="M137" s="596"/>
      <c r="N137" s="597"/>
    </row>
    <row r="138" spans="1:14" s="240" customFormat="1" ht="20.100000000000001" customHeight="1" thickTop="1" x14ac:dyDescent="0.2">
      <c r="A138" s="251"/>
      <c r="B138" s="251"/>
      <c r="C138" s="251"/>
      <c r="D138" s="251"/>
      <c r="E138" s="251"/>
      <c r="F138" s="251"/>
      <c r="G138" s="251"/>
      <c r="H138" s="251"/>
      <c r="I138" s="251"/>
      <c r="J138" s="251"/>
      <c r="K138" s="211"/>
      <c r="L138" s="211"/>
      <c r="M138" s="211"/>
      <c r="N138" s="211"/>
    </row>
    <row r="139" spans="1:14" s="240" customFormat="1" ht="20.100000000000001" customHeight="1" x14ac:dyDescent="0.2">
      <c r="A139" s="224" t="s">
        <v>255</v>
      </c>
      <c r="B139" s="211"/>
      <c r="C139" s="211"/>
      <c r="D139" s="211"/>
      <c r="E139" s="211"/>
      <c r="F139" s="211"/>
      <c r="G139" s="211"/>
      <c r="H139" s="211"/>
      <c r="I139" s="211"/>
      <c r="J139" s="211"/>
      <c r="K139" s="211"/>
      <c r="L139" s="211"/>
      <c r="M139" s="211"/>
      <c r="N139" s="211"/>
    </row>
    <row r="140" spans="1:14" s="240" customFormat="1" ht="9.9499999999999993" customHeight="1" x14ac:dyDescent="0.2">
      <c r="A140" s="211"/>
      <c r="B140" s="211"/>
      <c r="C140" s="211"/>
      <c r="D140" s="211"/>
      <c r="E140" s="211"/>
      <c r="F140" s="211"/>
      <c r="G140" s="211"/>
      <c r="H140" s="211"/>
      <c r="I140" s="211"/>
      <c r="J140" s="211"/>
      <c r="K140" s="211"/>
      <c r="L140" s="211"/>
      <c r="M140" s="211"/>
      <c r="N140" s="211"/>
    </row>
    <row r="141" spans="1:14" s="240" customFormat="1" ht="29.25" customHeight="1" thickBot="1" x14ac:dyDescent="0.25">
      <c r="A141" s="211"/>
      <c r="B141" s="251"/>
      <c r="C141" s="251"/>
      <c r="D141" s="598" t="s">
        <v>249</v>
      </c>
      <c r="E141" s="598"/>
      <c r="F141" s="598" t="s">
        <v>254</v>
      </c>
      <c r="G141" s="598"/>
      <c r="H141" s="598" t="s">
        <v>250</v>
      </c>
      <c r="I141" s="598"/>
      <c r="J141" s="662" t="s">
        <v>191</v>
      </c>
      <c r="K141" s="663"/>
      <c r="L141" s="663"/>
      <c r="M141" s="663"/>
      <c r="N141" s="664"/>
    </row>
    <row r="142" spans="1:14" s="240" customFormat="1" ht="35.1" customHeight="1" thickTop="1" thickBot="1" x14ac:dyDescent="0.25">
      <c r="A142" s="211"/>
      <c r="B142" s="599"/>
      <c r="C142" s="599"/>
      <c r="D142" s="584" t="e">
        <f>IF(#REF!&lt;&gt;"",#REF!,"")</f>
        <v>#REF!</v>
      </c>
      <c r="E142" s="584"/>
      <c r="F142" s="584" t="e">
        <f>IF(#REF!&lt;&gt;"",#REF!,"")</f>
        <v>#REF!</v>
      </c>
      <c r="G142" s="584"/>
      <c r="H142" s="668"/>
      <c r="I142" s="726"/>
      <c r="J142" s="642"/>
      <c r="K142" s="643"/>
      <c r="L142" s="643"/>
      <c r="M142" s="643"/>
      <c r="N142" s="644"/>
    </row>
    <row r="143" spans="1:14" s="240" customFormat="1" ht="35.1" customHeight="1" thickTop="1" thickBot="1" x14ac:dyDescent="0.25">
      <c r="A143" s="211"/>
      <c r="B143" s="599"/>
      <c r="C143" s="600"/>
      <c r="D143" s="584" t="e">
        <f>IF(#REF!&lt;&gt;"",#REF!,"")</f>
        <v>#REF!</v>
      </c>
      <c r="E143" s="584"/>
      <c r="F143" s="584" t="e">
        <f>IF(#REF!&lt;&gt;"",#REF!,"")</f>
        <v>#REF!</v>
      </c>
      <c r="G143" s="584"/>
      <c r="H143" s="668"/>
      <c r="I143" s="726"/>
      <c r="J143" s="642"/>
      <c r="K143" s="643"/>
      <c r="L143" s="643"/>
      <c r="M143" s="643"/>
      <c r="N143" s="644"/>
    </row>
    <row r="144" spans="1:14" s="240" customFormat="1" ht="35.1" customHeight="1" thickTop="1" thickBot="1" x14ac:dyDescent="0.25">
      <c r="A144" s="211"/>
      <c r="B144" s="599"/>
      <c r="C144" s="600"/>
      <c r="D144" s="584" t="e">
        <f>IF(#REF!&lt;&gt;"",#REF!,"")</f>
        <v>#REF!</v>
      </c>
      <c r="E144" s="584"/>
      <c r="F144" s="584" t="e">
        <f>IF(#REF!&lt;&gt;"",#REF!,"")</f>
        <v>#REF!</v>
      </c>
      <c r="G144" s="584"/>
      <c r="H144" s="668"/>
      <c r="I144" s="726"/>
      <c r="J144" s="642"/>
      <c r="K144" s="643"/>
      <c r="L144" s="643"/>
      <c r="M144" s="643"/>
      <c r="N144" s="644"/>
    </row>
    <row r="145" spans="1:14" s="234" customFormat="1" ht="9" customHeight="1" thickTop="1" x14ac:dyDescent="0.2">
      <c r="A145" s="211"/>
      <c r="B145" s="235"/>
      <c r="C145" s="338"/>
      <c r="D145" s="232"/>
      <c r="E145" s="232"/>
      <c r="F145" s="232"/>
      <c r="G145" s="232"/>
      <c r="H145" s="232"/>
      <c r="I145" s="232"/>
      <c r="J145" s="232"/>
      <c r="K145" s="232"/>
      <c r="L145" s="255"/>
      <c r="M145" s="211"/>
      <c r="N145" s="211"/>
    </row>
    <row r="146" spans="1:14" s="240" customFormat="1" ht="9.9499999999999993" customHeight="1" x14ac:dyDescent="0.2">
      <c r="A146" s="339" t="s">
        <v>247</v>
      </c>
      <c r="B146" s="253"/>
      <c r="C146" s="253"/>
      <c r="D146" s="254"/>
      <c r="E146" s="254"/>
      <c r="F146" s="254"/>
      <c r="G146" s="254"/>
      <c r="H146" s="254"/>
      <c r="I146" s="254"/>
      <c r="J146" s="255"/>
      <c r="K146" s="255"/>
      <c r="L146" s="255"/>
      <c r="M146" s="211"/>
      <c r="N146" s="211"/>
    </row>
    <row r="147" spans="1:14" s="240" customFormat="1" ht="9.9499999999999993" customHeight="1" x14ac:dyDescent="0.2">
      <c r="A147" s="211"/>
      <c r="B147" s="253"/>
      <c r="C147" s="253"/>
      <c r="D147" s="254"/>
      <c r="E147" s="254"/>
      <c r="F147" s="254"/>
      <c r="G147" s="254"/>
      <c r="H147" s="254"/>
      <c r="I147" s="254"/>
      <c r="J147" s="255"/>
      <c r="K147" s="255"/>
      <c r="L147" s="255"/>
      <c r="M147" s="211"/>
      <c r="N147" s="211"/>
    </row>
    <row r="148" spans="1:14" s="240" customFormat="1" ht="9.9499999999999993" customHeight="1" x14ac:dyDescent="0.2">
      <c r="A148" s="211"/>
      <c r="B148" s="253"/>
      <c r="C148" s="253"/>
      <c r="D148" s="254"/>
      <c r="E148" s="254"/>
      <c r="F148" s="254"/>
      <c r="G148" s="254"/>
      <c r="H148" s="254"/>
      <c r="I148" s="254"/>
      <c r="J148" s="255"/>
      <c r="K148" s="255"/>
      <c r="L148" s="255"/>
      <c r="M148" s="211"/>
      <c r="N148" s="211"/>
    </row>
    <row r="149" spans="1:14" s="241" customFormat="1" ht="20.100000000000001" customHeight="1" x14ac:dyDescent="0.25">
      <c r="A149" s="215" t="s">
        <v>273</v>
      </c>
      <c r="B149" s="232"/>
      <c r="C149" s="232"/>
      <c r="D149" s="235"/>
      <c r="E149" s="335" t="e">
        <f>IF(#REF!&gt;0,#REF!,"")</f>
        <v>#REF!</v>
      </c>
      <c r="F149" s="323"/>
      <c r="G149" s="235"/>
      <c r="H149" s="335"/>
      <c r="I149" s="235"/>
      <c r="J149" s="336"/>
      <c r="K149" s="168"/>
      <c r="L149" s="232"/>
      <c r="M149" s="232"/>
      <c r="N149" s="232"/>
    </row>
    <row r="150" spans="1:14" s="241" customFormat="1" ht="20.100000000000001" customHeight="1" x14ac:dyDescent="0.25">
      <c r="A150" s="215"/>
      <c r="B150" s="232"/>
      <c r="C150" s="232"/>
      <c r="D150" s="232"/>
      <c r="E150" s="167"/>
      <c r="F150" s="232"/>
      <c r="G150" s="215"/>
      <c r="H150" s="232"/>
      <c r="I150" s="232"/>
      <c r="J150" s="336"/>
      <c r="K150" s="168"/>
      <c r="L150" s="232"/>
      <c r="M150" s="232"/>
      <c r="N150" s="232"/>
    </row>
    <row r="151" spans="1:14" s="241" customFormat="1" ht="20.100000000000001" customHeight="1" thickBot="1" x14ac:dyDescent="0.3">
      <c r="A151" s="215"/>
      <c r="B151" s="235"/>
      <c r="C151" s="245">
        <v>2023</v>
      </c>
      <c r="D151" s="245">
        <v>2024</v>
      </c>
      <c r="E151" s="245">
        <v>2025</v>
      </c>
      <c r="F151" s="245">
        <v>2026</v>
      </c>
      <c r="G151" s="250"/>
      <c r="H151" s="232"/>
      <c r="I151" s="232"/>
      <c r="J151" s="336"/>
      <c r="K151" s="168"/>
      <c r="L151" s="232"/>
      <c r="M151" s="232"/>
      <c r="N151" s="232"/>
    </row>
    <row r="152" spans="1:14" s="241" customFormat="1" ht="20.100000000000001" customHeight="1" thickTop="1" thickBot="1" x14ac:dyDescent="0.3">
      <c r="A152" s="215"/>
      <c r="B152" s="364" t="s">
        <v>198</v>
      </c>
      <c r="C152" s="179" t="e">
        <f>IF(#REF!&gt;0,#REF!,"")</f>
        <v>#REF!</v>
      </c>
      <c r="D152" s="179" t="e">
        <f>IF(#REF!&gt;0,#REF!,"")</f>
        <v>#REF!</v>
      </c>
      <c r="E152" s="179" t="e">
        <f>IF(#REF!&gt;0,#REF!,"")</f>
        <v>#REF!</v>
      </c>
      <c r="F152" s="180" t="e">
        <f>IF(#REF!&gt;0,#REF!,"")</f>
        <v>#REF!</v>
      </c>
      <c r="G152" s="168" t="e">
        <f>SUM(C152:F152)</f>
        <v>#REF!</v>
      </c>
      <c r="H152" s="168"/>
      <c r="I152" s="232"/>
      <c r="J152" s="336"/>
      <c r="K152" s="168"/>
      <c r="L152" s="232"/>
      <c r="M152" s="232"/>
      <c r="N152" s="232"/>
    </row>
    <row r="153" spans="1:14" s="241" customFormat="1" ht="20.100000000000001" customHeight="1" thickTop="1" thickBot="1" x14ac:dyDescent="0.3">
      <c r="A153" s="215"/>
      <c r="B153" s="364" t="s">
        <v>667</v>
      </c>
      <c r="C153" s="179" t="str">
        <f>IF('Fiche 6-1_2025'!C153&lt;&gt;"",'Fiche 6-1_2025'!C153,"")</f>
        <v/>
      </c>
      <c r="D153" s="179" t="str">
        <f>IF('Fiche 6-1_2025'!D153&lt;&gt;"",'Fiche 6-1_2025'!D153,"")</f>
        <v/>
      </c>
      <c r="E153" s="179" t="str">
        <f>IF('Fiche 6-1_2025'!E153&lt;&gt;"",'Fiche 6-1_2025'!E153,"")</f>
        <v/>
      </c>
      <c r="F153" s="181"/>
      <c r="G153" s="168">
        <f>SUM(C153:F153)</f>
        <v>0</v>
      </c>
      <c r="H153" s="168"/>
      <c r="I153" s="232"/>
      <c r="J153" s="336"/>
      <c r="K153" s="168"/>
      <c r="L153" s="232"/>
      <c r="M153" s="232"/>
      <c r="N153" s="232"/>
    </row>
    <row r="154" spans="1:14" s="241" customFormat="1" ht="20.100000000000001" customHeight="1" thickTop="1" x14ac:dyDescent="0.25">
      <c r="A154" s="215"/>
      <c r="B154" s="232"/>
      <c r="C154" s="232"/>
      <c r="D154" s="232"/>
      <c r="E154" s="232"/>
      <c r="F154" s="232"/>
      <c r="G154" s="215"/>
      <c r="H154" s="232"/>
      <c r="I154" s="232"/>
      <c r="J154" s="336"/>
      <c r="K154" s="168"/>
      <c r="L154" s="232"/>
      <c r="M154" s="232"/>
      <c r="N154" s="232"/>
    </row>
    <row r="155" spans="1:14" ht="9.9499999999999993" customHeight="1" thickBot="1" x14ac:dyDescent="0.25"/>
    <row r="156" spans="1:14" s="240" customFormat="1" ht="20.100000000000001" hidden="1" customHeight="1" x14ac:dyDescent="0.2">
      <c r="A156" s="224" t="s">
        <v>231</v>
      </c>
      <c r="B156" s="211"/>
      <c r="C156" s="211"/>
      <c r="D156" s="211"/>
      <c r="E156" s="211"/>
      <c r="F156" s="211"/>
      <c r="G156" s="211"/>
      <c r="H156" s="211"/>
      <c r="I156" s="211"/>
      <c r="J156" s="211"/>
      <c r="K156" s="211"/>
      <c r="L156" s="211"/>
      <c r="M156" s="211"/>
      <c r="N156" s="211"/>
    </row>
    <row r="157" spans="1:14" s="240" customFormat="1" ht="20.100000000000001" hidden="1" customHeight="1" x14ac:dyDescent="0.2">
      <c r="A157" s="340"/>
      <c r="B157" s="688"/>
      <c r="C157" s="602"/>
      <c r="D157" s="602"/>
      <c r="E157" s="602"/>
      <c r="F157" s="602"/>
      <c r="G157" s="602"/>
      <c r="H157" s="602"/>
      <c r="I157" s="602"/>
      <c r="J157" s="603"/>
      <c r="K157" s="211"/>
      <c r="L157" s="211"/>
      <c r="M157" s="211"/>
      <c r="N157" s="211"/>
    </row>
    <row r="158" spans="1:14" s="240" customFormat="1" ht="20.100000000000001" hidden="1" customHeight="1" x14ac:dyDescent="0.2">
      <c r="A158" s="211"/>
      <c r="B158" s="211"/>
      <c r="C158" s="211"/>
      <c r="D158" s="211"/>
      <c r="E158" s="211"/>
      <c r="F158" s="211"/>
      <c r="G158" s="211"/>
      <c r="H158" s="211"/>
      <c r="I158" s="211"/>
      <c r="J158" s="211"/>
      <c r="K158" s="211"/>
      <c r="L158" s="211"/>
      <c r="M158" s="211"/>
      <c r="N158" s="211"/>
    </row>
    <row r="159" spans="1:14" s="240" customFormat="1" ht="35.1" customHeight="1" thickTop="1" x14ac:dyDescent="0.2">
      <c r="A159" s="215" t="s">
        <v>274</v>
      </c>
      <c r="B159" s="215"/>
      <c r="C159" s="215"/>
      <c r="D159" s="211"/>
      <c r="E159" s="689"/>
      <c r="F159" s="690"/>
      <c r="G159" s="690"/>
      <c r="H159" s="690"/>
      <c r="I159" s="690"/>
      <c r="J159" s="690"/>
      <c r="K159" s="690"/>
      <c r="L159" s="690"/>
      <c r="M159" s="690"/>
      <c r="N159" s="691"/>
    </row>
    <row r="160" spans="1:14" s="240" customFormat="1" ht="35.1" customHeight="1" x14ac:dyDescent="0.2">
      <c r="A160" s="211"/>
      <c r="B160" s="211"/>
      <c r="C160" s="211"/>
      <c r="D160" s="211"/>
      <c r="E160" s="692"/>
      <c r="F160" s="693"/>
      <c r="G160" s="693"/>
      <c r="H160" s="693"/>
      <c r="I160" s="693"/>
      <c r="J160" s="693"/>
      <c r="K160" s="693"/>
      <c r="L160" s="693"/>
      <c r="M160" s="693"/>
      <c r="N160" s="694"/>
    </row>
    <row r="161" spans="1:15" s="240" customFormat="1" ht="35.1" customHeight="1" thickBot="1" x14ac:dyDescent="0.25">
      <c r="A161" s="211"/>
      <c r="B161" s="211"/>
      <c r="C161" s="211"/>
      <c r="D161" s="211"/>
      <c r="E161" s="695"/>
      <c r="F161" s="696"/>
      <c r="G161" s="696"/>
      <c r="H161" s="696"/>
      <c r="I161" s="696"/>
      <c r="J161" s="696"/>
      <c r="K161" s="696"/>
      <c r="L161" s="696"/>
      <c r="M161" s="696"/>
      <c r="N161" s="697"/>
    </row>
    <row r="162" spans="1:15" s="240" customFormat="1" ht="9.9499999999999993" customHeight="1" x14ac:dyDescent="0.2">
      <c r="A162" s="211"/>
      <c r="B162" s="253"/>
      <c r="C162" s="253"/>
      <c r="D162" s="254"/>
      <c r="E162" s="254"/>
      <c r="F162" s="254"/>
      <c r="G162" s="254"/>
      <c r="H162" s="254"/>
      <c r="I162" s="254"/>
      <c r="J162" s="255"/>
      <c r="K162" s="255"/>
      <c r="L162" s="255"/>
      <c r="M162" s="211"/>
      <c r="N162" s="211"/>
    </row>
    <row r="163" spans="1:15" ht="9.9499999999999993" customHeight="1" x14ac:dyDescent="0.2"/>
    <row r="164" spans="1:15" ht="14.25" x14ac:dyDescent="0.2">
      <c r="A164" s="242"/>
      <c r="B164" s="242"/>
      <c r="C164" s="242"/>
      <c r="D164" s="242"/>
      <c r="E164" s="242"/>
      <c r="F164" s="242"/>
      <c r="G164" s="242"/>
      <c r="H164" s="242"/>
      <c r="I164" s="242"/>
      <c r="J164" s="242"/>
      <c r="K164" s="242"/>
      <c r="L164" s="242"/>
      <c r="M164" s="242"/>
      <c r="N164" s="242"/>
      <c r="O164" s="218"/>
    </row>
    <row r="165" spans="1:15" ht="14.25" x14ac:dyDescent="0.2">
      <c r="A165" s="243" t="s">
        <v>149</v>
      </c>
      <c r="B165" s="242"/>
      <c r="C165" s="242"/>
      <c r="D165" s="585" t="e">
        <f>IF(#REF!&lt;&gt;"",#REF!,"")</f>
        <v>#REF!</v>
      </c>
      <c r="E165" s="586"/>
      <c r="F165" s="586"/>
      <c r="G165" s="586"/>
      <c r="H165" s="586"/>
      <c r="I165" s="586"/>
      <c r="J165" s="586"/>
      <c r="K165" s="586"/>
      <c r="L165" s="586"/>
      <c r="M165" s="587"/>
      <c r="N165" s="242"/>
      <c r="O165" s="218"/>
    </row>
    <row r="166" spans="1:15" ht="14.25" x14ac:dyDescent="0.2">
      <c r="A166" s="242"/>
      <c r="B166" s="242"/>
      <c r="C166" s="242"/>
      <c r="D166" s="242"/>
      <c r="E166" s="242"/>
      <c r="F166" s="242"/>
      <c r="G166" s="242"/>
      <c r="H166" s="242"/>
      <c r="I166" s="242"/>
      <c r="J166" s="242"/>
      <c r="K166" s="242"/>
      <c r="L166" s="242"/>
      <c r="M166" s="242"/>
      <c r="N166" s="242"/>
      <c r="O166" s="218"/>
    </row>
    <row r="167" spans="1:15" ht="14.25" x14ac:dyDescent="0.2">
      <c r="A167" s="218"/>
      <c r="B167" s="218"/>
      <c r="C167" s="218"/>
      <c r="D167" s="218"/>
      <c r="E167" s="218"/>
      <c r="F167" s="218"/>
      <c r="G167" s="218"/>
      <c r="H167" s="218"/>
      <c r="I167" s="218"/>
      <c r="J167" s="218"/>
      <c r="K167" s="218"/>
      <c r="L167" s="218"/>
      <c r="M167" s="218"/>
      <c r="N167" s="218"/>
      <c r="O167" s="218"/>
    </row>
    <row r="168" spans="1:15" s="234" customFormat="1" ht="50.1" customHeight="1" x14ac:dyDescent="0.2">
      <c r="A168" s="215" t="s">
        <v>13</v>
      </c>
      <c r="B168" s="588" t="e">
        <f>IF(#REF!&lt;&gt;"",#REF!,"")</f>
        <v>#REF!</v>
      </c>
      <c r="C168" s="588"/>
      <c r="D168" s="588"/>
      <c r="E168" s="588"/>
      <c r="F168" s="588"/>
      <c r="G168" s="588"/>
      <c r="H168" s="588"/>
      <c r="I168" s="588"/>
      <c r="J168" s="588"/>
      <c r="K168" s="588"/>
      <c r="L168" s="588"/>
      <c r="M168" s="588"/>
      <c r="N168" s="588"/>
      <c r="O168" s="260"/>
    </row>
    <row r="169" spans="1:15" ht="9.9499999999999993" customHeight="1" x14ac:dyDescent="0.2">
      <c r="A169" s="215"/>
      <c r="B169" s="216"/>
      <c r="C169" s="216"/>
      <c r="D169" s="216"/>
      <c r="E169" s="216"/>
      <c r="F169" s="216"/>
      <c r="G169" s="216"/>
      <c r="H169" s="216"/>
      <c r="I169" s="216"/>
      <c r="J169" s="216"/>
      <c r="K169" s="216"/>
      <c r="L169" s="216"/>
      <c r="M169" s="216"/>
      <c r="N169" s="216"/>
    </row>
    <row r="170" spans="1:15" x14ac:dyDescent="0.2">
      <c r="A170" s="225"/>
      <c r="B170" s="244"/>
      <c r="C170" s="216"/>
    </row>
    <row r="171" spans="1:15" ht="30" customHeight="1" thickBot="1" x14ac:dyDescent="0.25">
      <c r="E171" s="245">
        <v>2023</v>
      </c>
      <c r="F171" s="245">
        <v>2024</v>
      </c>
      <c r="G171" s="245">
        <v>2025</v>
      </c>
      <c r="H171" s="245">
        <v>2026</v>
      </c>
      <c r="I171" s="250"/>
      <c r="J171" s="234"/>
      <c r="K171" s="234"/>
    </row>
    <row r="172" spans="1:15" ht="20.100000000000001" customHeight="1" thickTop="1" thickBot="1" x14ac:dyDescent="0.25">
      <c r="B172" s="728" t="s">
        <v>45</v>
      </c>
      <c r="C172" s="728"/>
      <c r="D172" s="728"/>
      <c r="E172" s="182" t="e">
        <f>IF(#REF!&gt;0,#REF!,"")</f>
        <v>#REF!</v>
      </c>
      <c r="F172" s="182" t="e">
        <f>IF(#REF!&gt;0,#REF!,"")</f>
        <v>#REF!</v>
      </c>
      <c r="G172" s="182" t="e">
        <f>IF(#REF!&gt;0,#REF!,"")</f>
        <v>#REF!</v>
      </c>
      <c r="H172" s="183" t="e">
        <f>IF(#REF!&gt;0,#REF!,"")</f>
        <v>#REF!</v>
      </c>
      <c r="I172" s="175" t="e">
        <f>SUM(E172:H172)</f>
        <v>#REF!</v>
      </c>
      <c r="J172" s="379"/>
      <c r="K172" s="234"/>
    </row>
    <row r="173" spans="1:15" ht="20.100000000000001" customHeight="1" thickTop="1" thickBot="1" x14ac:dyDescent="0.25">
      <c r="A173" s="225"/>
      <c r="B173" s="728" t="s">
        <v>665</v>
      </c>
      <c r="C173" s="728"/>
      <c r="D173" s="729"/>
      <c r="E173" s="358" t="str">
        <f>IF('Fiche 6-1_2023'!H155&gt;0,'Fiche 6-1_2023'!H155,"")</f>
        <v/>
      </c>
      <c r="F173" s="372">
        <f>IF('Fiche 6-1_2025'!F173&lt;&gt;"",'Fiche 6-1_2025'!F173,"")</f>
        <v>5</v>
      </c>
      <c r="G173" s="372" t="str">
        <f>IF('Fiche 6-1_2025'!G173&lt;&gt;"",'Fiche 6-1_2025'!G173,"")</f>
        <v/>
      </c>
      <c r="H173" s="197"/>
      <c r="I173" s="175">
        <f>SUM(E173:H173)</f>
        <v>5</v>
      </c>
      <c r="J173" s="379"/>
      <c r="K173" s="234"/>
    </row>
    <row r="174" spans="1:15" ht="20.100000000000001" customHeight="1" thickTop="1" x14ac:dyDescent="0.2">
      <c r="A174" s="225"/>
      <c r="B174" s="255"/>
      <c r="C174" s="234"/>
      <c r="D174" s="333"/>
      <c r="E174" s="165"/>
      <c r="F174" s="234"/>
      <c r="G174" s="249"/>
    </row>
    <row r="175" spans="1:15" ht="20.100000000000001" customHeight="1" x14ac:dyDescent="0.2">
      <c r="A175" s="225"/>
      <c r="B175" s="255"/>
      <c r="C175" s="234"/>
      <c r="D175" s="333"/>
      <c r="E175" s="165"/>
      <c r="F175" s="234"/>
      <c r="G175" s="249"/>
    </row>
    <row r="176" spans="1:15" ht="20.100000000000001" customHeight="1" thickBot="1" x14ac:dyDescent="0.25">
      <c r="A176" s="324" t="s">
        <v>199</v>
      </c>
      <c r="B176" s="255"/>
      <c r="C176" s="234"/>
      <c r="D176" s="234"/>
      <c r="E176" s="234"/>
      <c r="F176" s="234"/>
    </row>
    <row r="177" spans="1:14" ht="30" customHeight="1" thickTop="1" x14ac:dyDescent="0.2">
      <c r="A177" s="247"/>
      <c r="B177" s="589"/>
      <c r="C177" s="590"/>
      <c r="D177" s="590"/>
      <c r="E177" s="590"/>
      <c r="F177" s="590"/>
      <c r="G177" s="590"/>
      <c r="H177" s="590"/>
      <c r="I177" s="590"/>
      <c r="J177" s="590"/>
      <c r="K177" s="590"/>
      <c r="L177" s="590"/>
      <c r="M177" s="590"/>
      <c r="N177" s="591"/>
    </row>
    <row r="178" spans="1:14" ht="30" customHeight="1" x14ac:dyDescent="0.2">
      <c r="B178" s="592"/>
      <c r="C178" s="593"/>
      <c r="D178" s="593"/>
      <c r="E178" s="593"/>
      <c r="F178" s="593"/>
      <c r="G178" s="593"/>
      <c r="H178" s="593"/>
      <c r="I178" s="593"/>
      <c r="J178" s="593"/>
      <c r="K178" s="593"/>
      <c r="L178" s="593"/>
      <c r="M178" s="593"/>
      <c r="N178" s="594"/>
    </row>
    <row r="179" spans="1:14" ht="30" customHeight="1" thickBot="1" x14ac:dyDescent="0.25">
      <c r="B179" s="595"/>
      <c r="C179" s="596"/>
      <c r="D179" s="596"/>
      <c r="E179" s="596"/>
      <c r="F179" s="596"/>
      <c r="G179" s="596"/>
      <c r="H179" s="596"/>
      <c r="I179" s="596"/>
      <c r="J179" s="596"/>
      <c r="K179" s="596"/>
      <c r="L179" s="596"/>
      <c r="M179" s="596"/>
      <c r="N179" s="597"/>
    </row>
    <row r="180" spans="1:14" ht="9.9499999999999993" customHeight="1" thickTop="1" thickBot="1" x14ac:dyDescent="0.25">
      <c r="B180" s="248"/>
      <c r="C180" s="248"/>
      <c r="D180" s="248"/>
      <c r="E180" s="248"/>
      <c r="F180" s="248"/>
      <c r="G180" s="248"/>
      <c r="H180" s="248"/>
      <c r="I180" s="248"/>
      <c r="J180" s="248"/>
      <c r="K180" s="248"/>
      <c r="L180" s="248"/>
      <c r="M180" s="248"/>
      <c r="N180" s="248"/>
    </row>
    <row r="181" spans="1:14" ht="20.100000000000001" customHeight="1" thickTop="1" thickBot="1" x14ac:dyDescent="0.25">
      <c r="A181" s="215" t="s">
        <v>14</v>
      </c>
      <c r="D181" s="334" t="e">
        <f>IF(#REF!&lt;&gt;"",#REF!,"")</f>
        <v>#REF!</v>
      </c>
      <c r="G181" s="215" t="s">
        <v>15</v>
      </c>
      <c r="I181" s="21"/>
    </row>
    <row r="182" spans="1:14" ht="9.9499999999999993" customHeight="1" thickTop="1" x14ac:dyDescent="0.2"/>
    <row r="183" spans="1:14" ht="13.5" thickBot="1" x14ac:dyDescent="0.25">
      <c r="A183" s="225" t="s">
        <v>16</v>
      </c>
    </row>
    <row r="184" spans="1:14" ht="35.1" customHeight="1" thickTop="1" x14ac:dyDescent="0.2">
      <c r="B184" s="589"/>
      <c r="C184" s="590"/>
      <c r="D184" s="590"/>
      <c r="E184" s="590"/>
      <c r="F184" s="590"/>
      <c r="G184" s="590"/>
      <c r="H184" s="590"/>
      <c r="I184" s="590"/>
      <c r="J184" s="590"/>
      <c r="K184" s="590"/>
      <c r="L184" s="590"/>
      <c r="M184" s="590"/>
      <c r="N184" s="591"/>
    </row>
    <row r="185" spans="1:14" ht="35.1" customHeight="1" x14ac:dyDescent="0.2">
      <c r="B185" s="592"/>
      <c r="C185" s="593"/>
      <c r="D185" s="593"/>
      <c r="E185" s="593"/>
      <c r="F185" s="593"/>
      <c r="G185" s="593"/>
      <c r="H185" s="593"/>
      <c r="I185" s="593"/>
      <c r="J185" s="593"/>
      <c r="K185" s="593"/>
      <c r="L185" s="593"/>
      <c r="M185" s="593"/>
      <c r="N185" s="594"/>
    </row>
    <row r="186" spans="1:14" s="219" customFormat="1" ht="35.1" customHeight="1" thickBot="1" x14ac:dyDescent="0.3">
      <c r="B186" s="595"/>
      <c r="C186" s="596"/>
      <c r="D186" s="596"/>
      <c r="E186" s="596"/>
      <c r="F186" s="596"/>
      <c r="G186" s="596"/>
      <c r="H186" s="596"/>
      <c r="I186" s="596"/>
      <c r="J186" s="596"/>
      <c r="K186" s="596"/>
      <c r="L186" s="596"/>
      <c r="M186" s="596"/>
      <c r="N186" s="597"/>
    </row>
    <row r="187" spans="1:14" s="241" customFormat="1" ht="9.9499999999999993" customHeight="1" thickTop="1" x14ac:dyDescent="0.25">
      <c r="B187" s="235"/>
      <c r="C187" s="235"/>
      <c r="D187" s="235"/>
      <c r="E187" s="235"/>
      <c r="F187" s="235"/>
      <c r="G187" s="235"/>
      <c r="H187" s="235"/>
      <c r="I187" s="235"/>
      <c r="J187" s="235"/>
      <c r="K187" s="235"/>
      <c r="L187" s="235"/>
      <c r="M187" s="235"/>
      <c r="N187" s="235"/>
    </row>
    <row r="188" spans="1:14" s="241" customFormat="1" ht="20.100000000000001" customHeight="1" thickBot="1" x14ac:dyDescent="0.3">
      <c r="A188" s="224" t="s">
        <v>239</v>
      </c>
      <c r="B188" s="235"/>
      <c r="C188" s="235"/>
      <c r="D188" s="235"/>
      <c r="E188" s="235"/>
      <c r="F188" s="235"/>
      <c r="G188" s="235"/>
      <c r="H188" s="235"/>
      <c r="I188" s="235"/>
      <c r="J188" s="235"/>
      <c r="K188" s="235"/>
      <c r="L188" s="235"/>
      <c r="M188" s="235"/>
      <c r="N188" s="235"/>
    </row>
    <row r="189" spans="1:14" s="241" customFormat="1" ht="35.1" customHeight="1" thickTop="1" x14ac:dyDescent="0.25">
      <c r="B189" s="589"/>
      <c r="C189" s="590"/>
      <c r="D189" s="590"/>
      <c r="E189" s="590"/>
      <c r="F189" s="590"/>
      <c r="G189" s="590"/>
      <c r="H189" s="590"/>
      <c r="I189" s="590"/>
      <c r="J189" s="590"/>
      <c r="K189" s="590"/>
      <c r="L189" s="590"/>
      <c r="M189" s="590"/>
      <c r="N189" s="591"/>
    </row>
    <row r="190" spans="1:14" s="241" customFormat="1" ht="35.1" customHeight="1" x14ac:dyDescent="0.25">
      <c r="B190" s="592"/>
      <c r="C190" s="593"/>
      <c r="D190" s="593"/>
      <c r="E190" s="593"/>
      <c r="F190" s="593"/>
      <c r="G190" s="593"/>
      <c r="H190" s="593"/>
      <c r="I190" s="593"/>
      <c r="J190" s="593"/>
      <c r="K190" s="593"/>
      <c r="L190" s="593"/>
      <c r="M190" s="593"/>
      <c r="N190" s="594"/>
    </row>
    <row r="191" spans="1:14" s="241" customFormat="1" ht="35.1" customHeight="1" thickBot="1" x14ac:dyDescent="0.3">
      <c r="B191" s="595"/>
      <c r="C191" s="596"/>
      <c r="D191" s="596"/>
      <c r="E191" s="596"/>
      <c r="F191" s="596"/>
      <c r="G191" s="596"/>
      <c r="H191" s="596"/>
      <c r="I191" s="596"/>
      <c r="J191" s="596"/>
      <c r="K191" s="596"/>
      <c r="L191" s="596"/>
      <c r="M191" s="596"/>
      <c r="N191" s="597"/>
    </row>
    <row r="192" spans="1:14" s="241" customFormat="1" ht="9.9499999999999993" customHeight="1" thickTop="1" x14ac:dyDescent="0.25">
      <c r="B192" s="235"/>
      <c r="C192" s="235"/>
      <c r="D192" s="235"/>
      <c r="E192" s="235"/>
      <c r="F192" s="235"/>
      <c r="G192" s="235"/>
      <c r="H192" s="235"/>
      <c r="I192" s="235"/>
      <c r="J192" s="235"/>
      <c r="K192" s="235"/>
      <c r="L192" s="235"/>
      <c r="M192" s="235"/>
      <c r="N192" s="235"/>
    </row>
    <row r="193" spans="1:14" s="241" customFormat="1" ht="9.9499999999999993" customHeight="1" x14ac:dyDescent="0.25">
      <c r="B193" s="235"/>
      <c r="C193" s="235"/>
      <c r="D193" s="235"/>
      <c r="E193" s="235"/>
      <c r="F193" s="235"/>
      <c r="G193" s="235"/>
      <c r="H193" s="235"/>
      <c r="I193" s="235"/>
      <c r="J193" s="235"/>
      <c r="K193" s="235"/>
      <c r="L193" s="235"/>
      <c r="M193" s="235"/>
      <c r="N193" s="235"/>
    </row>
    <row r="194" spans="1:14" s="241" customFormat="1" ht="20.100000000000001" customHeight="1" x14ac:dyDescent="0.25">
      <c r="A194" s="224" t="s">
        <v>200</v>
      </c>
      <c r="B194" s="235"/>
      <c r="C194" s="235"/>
      <c r="D194" s="235"/>
      <c r="E194" s="335"/>
      <c r="F194" s="323"/>
      <c r="G194" s="235"/>
      <c r="H194" s="335"/>
      <c r="I194" s="235"/>
      <c r="J194" s="336"/>
      <c r="K194" s="246"/>
      <c r="L194" s="727"/>
      <c r="M194" s="727"/>
      <c r="N194" s="246"/>
    </row>
    <row r="195" spans="1:14" s="241" customFormat="1" ht="9.75" customHeight="1" x14ac:dyDescent="0.25">
      <c r="B195" s="235"/>
      <c r="C195" s="235"/>
      <c r="D195" s="235"/>
      <c r="E195" s="235"/>
      <c r="F195" s="235"/>
      <c r="G195" s="235"/>
      <c r="H195" s="235"/>
      <c r="I195" s="235"/>
      <c r="J195" s="235"/>
      <c r="K195" s="235"/>
      <c r="L195" s="235"/>
      <c r="M195" s="235"/>
      <c r="N195" s="235"/>
    </row>
    <row r="196" spans="1:14" s="241" customFormat="1" ht="20.100000000000001" customHeight="1" thickBot="1" x14ac:dyDescent="0.3">
      <c r="B196" s="235"/>
      <c r="C196" s="245">
        <v>2023</v>
      </c>
      <c r="D196" s="245">
        <v>2024</v>
      </c>
      <c r="E196" s="245">
        <v>2025</v>
      </c>
      <c r="F196" s="245">
        <v>2026</v>
      </c>
      <c r="G196" s="250"/>
      <c r="H196" s="235"/>
      <c r="I196" s="235"/>
      <c r="J196" s="235"/>
      <c r="K196" s="235"/>
      <c r="L196" s="235"/>
      <c r="M196" s="235"/>
      <c r="N196" s="235"/>
    </row>
    <row r="197" spans="1:14" s="241" customFormat="1" ht="20.100000000000001" customHeight="1" thickTop="1" thickBot="1" x14ac:dyDescent="0.3">
      <c r="B197" s="360" t="s">
        <v>198</v>
      </c>
      <c r="C197" s="182" t="e">
        <f>IF(#REF!&gt;0,#REF!,"")</f>
        <v>#REF!</v>
      </c>
      <c r="D197" s="182" t="e">
        <f>IF(#REF!&gt;0,#REF!,"")</f>
        <v>#REF!</v>
      </c>
      <c r="E197" s="182" t="e">
        <f>IF(#REF!&gt;0,#REF!,"")</f>
        <v>#REF!</v>
      </c>
      <c r="F197" s="183" t="e">
        <f>IF(#REF!&gt;0,#REF!,"")</f>
        <v>#REF!</v>
      </c>
      <c r="G197" s="175" t="e">
        <f>SUM(C197:F197)</f>
        <v>#REF!</v>
      </c>
      <c r="H197" s="379"/>
      <c r="I197" s="235"/>
      <c r="J197" s="235"/>
      <c r="K197" s="235"/>
      <c r="L197" s="235"/>
      <c r="M197" s="235"/>
      <c r="N197" s="235"/>
    </row>
    <row r="198" spans="1:14" s="241" customFormat="1" ht="20.100000000000001" customHeight="1" thickTop="1" thickBot="1" x14ac:dyDescent="0.3">
      <c r="B198" s="360" t="s">
        <v>667</v>
      </c>
      <c r="C198" s="182" t="str">
        <f>IF('Fiche 6-1_2023'!I174&gt;0,'Fiche 6-1_2023'!I174,"")</f>
        <v/>
      </c>
      <c r="D198" s="373" t="str">
        <f>IF('Fiche 6-1_2025'!D198&lt;&gt;"",'Fiche 6-1_2025'!D198,"")</f>
        <v/>
      </c>
      <c r="E198" s="373" t="str">
        <f>IF('Fiche 6-1_2025'!E198&lt;&gt;"",'Fiche 6-1_2025'!E198,"")</f>
        <v/>
      </c>
      <c r="F198" s="198"/>
      <c r="G198" s="175">
        <f t="shared" ref="G198:G200" si="1">SUM(C198:F198)</f>
        <v>0</v>
      </c>
      <c r="H198" s="379"/>
      <c r="I198" s="235"/>
      <c r="J198" s="235"/>
      <c r="K198" s="235"/>
      <c r="L198" s="235"/>
      <c r="M198" s="235"/>
      <c r="N198" s="235"/>
    </row>
    <row r="199" spans="1:14" s="241" customFormat="1" ht="20.100000000000001" customHeight="1" thickTop="1" thickBot="1" x14ac:dyDescent="0.3">
      <c r="B199" s="362" t="s">
        <v>265</v>
      </c>
      <c r="C199" s="182" t="str">
        <f>IF('Fiche 6-1_2023'!K174&gt;0,'Fiche 6-1_2023'!K174,"")</f>
        <v/>
      </c>
      <c r="D199" s="373" t="str">
        <f>IF('Fiche 6-1_2025'!D199&lt;&gt;"",'Fiche 6-1_2025'!D199,"")</f>
        <v/>
      </c>
      <c r="E199" s="373" t="str">
        <f>IF('Fiche 6-1_2025'!E199&lt;&gt;"",'Fiche 6-1_2025'!E199,"")</f>
        <v/>
      </c>
      <c r="F199" s="199"/>
      <c r="G199" s="175">
        <f t="shared" si="1"/>
        <v>0</v>
      </c>
      <c r="H199" s="379"/>
      <c r="I199" s="235"/>
      <c r="J199" s="235"/>
      <c r="K199" s="235"/>
      <c r="L199" s="235"/>
      <c r="M199" s="235"/>
      <c r="N199" s="235"/>
    </row>
    <row r="200" spans="1:14" s="241" customFormat="1" ht="37.5" customHeight="1" thickTop="1" thickBot="1" x14ac:dyDescent="0.3">
      <c r="B200" s="363" t="s">
        <v>266</v>
      </c>
      <c r="C200" s="182" t="str">
        <f>IF('Fiche 6-1_2023'!N174&gt;0,'Fiche 6-1_2023'!N174,"")</f>
        <v/>
      </c>
      <c r="D200" s="373" t="str">
        <f>IF('Fiche 6-1_2025'!D200&lt;&gt;"",'Fiche 6-1_2025'!D200,"")</f>
        <v/>
      </c>
      <c r="E200" s="373" t="str">
        <f>IF('Fiche 6-1_2025'!E200&lt;&gt;"",'Fiche 6-1_2025'!E200,"")</f>
        <v/>
      </c>
      <c r="F200" s="199"/>
      <c r="G200" s="175">
        <f t="shared" si="1"/>
        <v>0</v>
      </c>
      <c r="H200" s="379"/>
      <c r="I200" s="235"/>
      <c r="J200" s="235"/>
      <c r="K200" s="235"/>
      <c r="L200" s="235"/>
      <c r="M200" s="235"/>
      <c r="N200" s="235"/>
    </row>
    <row r="201" spans="1:14" s="241" customFormat="1" ht="9.9499999999999993" customHeight="1" thickTop="1" x14ac:dyDescent="0.25">
      <c r="B201" s="235"/>
      <c r="C201" s="235"/>
      <c r="D201" s="235"/>
      <c r="E201" s="235"/>
      <c r="F201" s="235"/>
      <c r="G201" s="235"/>
      <c r="H201" s="235"/>
      <c r="I201" s="235"/>
      <c r="J201" s="235"/>
      <c r="K201" s="235"/>
      <c r="L201" s="235"/>
      <c r="M201" s="235"/>
      <c r="N201" s="235"/>
    </row>
    <row r="202" spans="1:14" s="241" customFormat="1" ht="9.9499999999999993" customHeight="1" x14ac:dyDescent="0.25">
      <c r="B202" s="235"/>
      <c r="C202" s="235"/>
      <c r="D202" s="235"/>
      <c r="E202" s="235"/>
      <c r="F202" s="235"/>
      <c r="G202" s="235"/>
      <c r="H202" s="235"/>
      <c r="I202" s="235"/>
      <c r="J202" s="235"/>
      <c r="K202" s="235"/>
      <c r="L202" s="235"/>
      <c r="M202" s="235"/>
      <c r="N202" s="235"/>
    </row>
    <row r="203" spans="1:14" s="241" customFormat="1" ht="20.100000000000001" customHeight="1" thickBot="1" x14ac:dyDescent="0.3">
      <c r="A203" s="337" t="s">
        <v>202</v>
      </c>
      <c r="B203" s="251"/>
      <c r="C203" s="251"/>
      <c r="D203" s="251"/>
      <c r="E203" s="251"/>
      <c r="F203" s="251"/>
      <c r="G203" s="251"/>
      <c r="H203" s="251"/>
      <c r="I203" s="251"/>
      <c r="J203" s="251"/>
      <c r="K203" s="235"/>
      <c r="L203" s="235"/>
      <c r="M203" s="235"/>
      <c r="N203" s="235"/>
    </row>
    <row r="204" spans="1:14" s="241" customFormat="1" ht="35.1" customHeight="1" thickTop="1" x14ac:dyDescent="0.25">
      <c r="A204" s="251"/>
      <c r="B204" s="589"/>
      <c r="C204" s="590"/>
      <c r="D204" s="590"/>
      <c r="E204" s="590"/>
      <c r="F204" s="590"/>
      <c r="G204" s="590"/>
      <c r="H204" s="590"/>
      <c r="I204" s="590"/>
      <c r="J204" s="590"/>
      <c r="K204" s="590"/>
      <c r="L204" s="590"/>
      <c r="M204" s="590"/>
      <c r="N204" s="591"/>
    </row>
    <row r="205" spans="1:14" s="241" customFormat="1" ht="35.1" customHeight="1" x14ac:dyDescent="0.25">
      <c r="A205" s="251"/>
      <c r="B205" s="592"/>
      <c r="C205" s="593"/>
      <c r="D205" s="593"/>
      <c r="E205" s="593"/>
      <c r="F205" s="593"/>
      <c r="G205" s="593"/>
      <c r="H205" s="593"/>
      <c r="I205" s="593"/>
      <c r="J205" s="593"/>
      <c r="K205" s="593"/>
      <c r="L205" s="593"/>
      <c r="M205" s="593"/>
      <c r="N205" s="594"/>
    </row>
    <row r="206" spans="1:14" ht="35.1" customHeight="1" thickBot="1" x14ac:dyDescent="0.25">
      <c r="A206" s="251"/>
      <c r="B206" s="595"/>
      <c r="C206" s="596"/>
      <c r="D206" s="596"/>
      <c r="E206" s="596"/>
      <c r="F206" s="596"/>
      <c r="G206" s="596"/>
      <c r="H206" s="596"/>
      <c r="I206" s="596"/>
      <c r="J206" s="596"/>
      <c r="K206" s="596"/>
      <c r="L206" s="596"/>
      <c r="M206" s="596"/>
      <c r="N206" s="597"/>
    </row>
    <row r="207" spans="1:14" s="240" customFormat="1" ht="20.100000000000001" customHeight="1" thickTop="1" x14ac:dyDescent="0.2">
      <c r="A207" s="251"/>
      <c r="B207" s="251"/>
      <c r="C207" s="251"/>
      <c r="D207" s="251"/>
      <c r="E207" s="251"/>
      <c r="F207" s="251"/>
      <c r="G207" s="251"/>
      <c r="H207" s="251"/>
      <c r="I207" s="251"/>
      <c r="J207" s="251"/>
      <c r="K207" s="211"/>
      <c r="L207" s="211"/>
      <c r="M207" s="211"/>
      <c r="N207" s="211"/>
    </row>
    <row r="208" spans="1:14" s="240" customFormat="1" ht="20.100000000000001" customHeight="1" x14ac:dyDescent="0.2">
      <c r="A208" s="224" t="s">
        <v>255</v>
      </c>
      <c r="B208" s="211"/>
      <c r="C208" s="211"/>
      <c r="D208" s="211"/>
      <c r="E208" s="211"/>
      <c r="F208" s="211"/>
      <c r="G208" s="211"/>
      <c r="H208" s="211"/>
      <c r="I208" s="211"/>
      <c r="J208" s="211"/>
      <c r="K208" s="211"/>
      <c r="L208" s="211"/>
      <c r="M208" s="211"/>
      <c r="N208" s="211"/>
    </row>
    <row r="209" spans="1:14" s="240" customFormat="1" ht="9.9499999999999993" customHeight="1" x14ac:dyDescent="0.2">
      <c r="A209" s="211"/>
      <c r="B209" s="211"/>
      <c r="C209" s="211"/>
      <c r="D209" s="211"/>
      <c r="E209" s="211"/>
      <c r="F209" s="211"/>
      <c r="G209" s="211"/>
      <c r="H209" s="211"/>
      <c r="I209" s="211"/>
      <c r="J209" s="211"/>
      <c r="K209" s="211"/>
      <c r="L209" s="211"/>
      <c r="M209" s="211"/>
      <c r="N209" s="211"/>
    </row>
    <row r="210" spans="1:14" s="240" customFormat="1" ht="29.25" customHeight="1" thickBot="1" x14ac:dyDescent="0.25">
      <c r="A210" s="211"/>
      <c r="B210" s="251"/>
      <c r="C210" s="251"/>
      <c r="D210" s="598" t="s">
        <v>249</v>
      </c>
      <c r="E210" s="598"/>
      <c r="F210" s="598" t="s">
        <v>254</v>
      </c>
      <c r="G210" s="598"/>
      <c r="H210" s="598" t="s">
        <v>250</v>
      </c>
      <c r="I210" s="598"/>
      <c r="J210" s="662" t="s">
        <v>191</v>
      </c>
      <c r="K210" s="663"/>
      <c r="L210" s="663"/>
      <c r="M210" s="663"/>
      <c r="N210" s="664"/>
    </row>
    <row r="211" spans="1:14" s="240" customFormat="1" ht="35.1" customHeight="1" thickTop="1" thickBot="1" x14ac:dyDescent="0.25">
      <c r="A211" s="211"/>
      <c r="B211" s="599"/>
      <c r="C211" s="599"/>
      <c r="D211" s="580" t="e">
        <f>IF(#REF!&lt;&gt;"",#REF!,"")</f>
        <v>#REF!</v>
      </c>
      <c r="E211" s="580"/>
      <c r="F211" s="580" t="e">
        <f>IF(#REF!&lt;&gt;"",#REF!,"")</f>
        <v>#REF!</v>
      </c>
      <c r="G211" s="580"/>
      <c r="H211" s="668"/>
      <c r="I211" s="726"/>
      <c r="J211" s="642"/>
      <c r="K211" s="643"/>
      <c r="L211" s="643"/>
      <c r="M211" s="643"/>
      <c r="N211" s="644"/>
    </row>
    <row r="212" spans="1:14" s="240" customFormat="1" ht="35.1" customHeight="1" thickTop="1" thickBot="1" x14ac:dyDescent="0.25">
      <c r="A212" s="211"/>
      <c r="B212" s="599"/>
      <c r="C212" s="600"/>
      <c r="D212" s="580" t="e">
        <f>IF(#REF!&lt;&gt;"",#REF!,"")</f>
        <v>#REF!</v>
      </c>
      <c r="E212" s="580"/>
      <c r="F212" s="580" t="e">
        <f>IF(#REF!&lt;&gt;"",#REF!,"")</f>
        <v>#REF!</v>
      </c>
      <c r="G212" s="580"/>
      <c r="H212" s="668"/>
      <c r="I212" s="726"/>
      <c r="J212" s="642"/>
      <c r="K212" s="643"/>
      <c r="L212" s="643"/>
      <c r="M212" s="643"/>
      <c r="N212" s="644"/>
    </row>
    <row r="213" spans="1:14" s="240" customFormat="1" ht="35.1" customHeight="1" thickTop="1" thickBot="1" x14ac:dyDescent="0.25">
      <c r="A213" s="211"/>
      <c r="B213" s="599"/>
      <c r="C213" s="600"/>
      <c r="D213" s="580" t="e">
        <f>IF(#REF!&lt;&gt;"",#REF!,"")</f>
        <v>#REF!</v>
      </c>
      <c r="E213" s="580"/>
      <c r="F213" s="580" t="e">
        <f>IF(#REF!&lt;&gt;"",#REF!,"")</f>
        <v>#REF!</v>
      </c>
      <c r="G213" s="580"/>
      <c r="H213" s="668"/>
      <c r="I213" s="726"/>
      <c r="J213" s="642"/>
      <c r="K213" s="643"/>
      <c r="L213" s="643"/>
      <c r="M213" s="643"/>
      <c r="N213" s="644"/>
    </row>
    <row r="214" spans="1:14" s="234" customFormat="1" ht="9" customHeight="1" thickTop="1" x14ac:dyDescent="0.2">
      <c r="A214" s="211"/>
      <c r="B214" s="235"/>
      <c r="C214" s="338"/>
      <c r="D214" s="232"/>
      <c r="E214" s="232"/>
      <c r="F214" s="232"/>
      <c r="G214" s="232"/>
      <c r="H214" s="232"/>
      <c r="I214" s="232"/>
      <c r="J214" s="232"/>
      <c r="K214" s="232"/>
      <c r="L214" s="255"/>
      <c r="M214" s="211"/>
      <c r="N214" s="211"/>
    </row>
    <row r="215" spans="1:14" s="240" customFormat="1" ht="9.9499999999999993" customHeight="1" x14ac:dyDescent="0.2">
      <c r="A215" s="339" t="s">
        <v>247</v>
      </c>
      <c r="B215" s="253"/>
      <c r="C215" s="253"/>
      <c r="D215" s="254"/>
      <c r="E215" s="254"/>
      <c r="F215" s="254"/>
      <c r="G215" s="254"/>
      <c r="H215" s="254"/>
      <c r="I215" s="254"/>
      <c r="J215" s="255"/>
      <c r="K215" s="255"/>
      <c r="L215" s="255"/>
      <c r="M215" s="211"/>
      <c r="N215" s="211"/>
    </row>
    <row r="216" spans="1:14" s="240" customFormat="1" ht="9.9499999999999993" customHeight="1" x14ac:dyDescent="0.2">
      <c r="A216" s="211"/>
      <c r="B216" s="253"/>
      <c r="C216" s="253"/>
      <c r="D216" s="254"/>
      <c r="E216" s="254"/>
      <c r="F216" s="254"/>
      <c r="G216" s="254"/>
      <c r="H216" s="254"/>
      <c r="I216" s="254"/>
      <c r="J216" s="255"/>
      <c r="K216" s="255"/>
      <c r="L216" s="255"/>
      <c r="M216" s="211"/>
      <c r="N216" s="211"/>
    </row>
    <row r="217" spans="1:14" s="240" customFormat="1" ht="9.9499999999999993" customHeight="1" x14ac:dyDescent="0.2">
      <c r="A217" s="211"/>
      <c r="B217" s="253"/>
      <c r="C217" s="253"/>
      <c r="D217" s="254"/>
      <c r="E217" s="254"/>
      <c r="F217" s="254"/>
      <c r="G217" s="254"/>
      <c r="H217" s="254"/>
      <c r="I217" s="254"/>
      <c r="J217" s="255"/>
      <c r="K217" s="255"/>
      <c r="L217" s="255"/>
      <c r="M217" s="211"/>
      <c r="N217" s="211"/>
    </row>
    <row r="218" spans="1:14" s="241" customFormat="1" ht="20.100000000000001" customHeight="1" x14ac:dyDescent="0.25">
      <c r="A218" s="215" t="s">
        <v>273</v>
      </c>
      <c r="B218" s="232"/>
      <c r="C218" s="232"/>
      <c r="D218" s="235"/>
      <c r="E218" s="335" t="e">
        <f>IF(#REF!&gt;0,#REF!,"")</f>
        <v>#REF!</v>
      </c>
      <c r="F218" s="323"/>
      <c r="G218" s="235"/>
      <c r="H218" s="335"/>
      <c r="I218" s="235"/>
      <c r="J218" s="336"/>
      <c r="K218" s="168"/>
      <c r="L218" s="232"/>
      <c r="M218" s="232"/>
      <c r="N218" s="232"/>
    </row>
    <row r="219" spans="1:14" s="241" customFormat="1" ht="20.100000000000001" customHeight="1" x14ac:dyDescent="0.25">
      <c r="A219" s="215"/>
      <c r="B219" s="232"/>
      <c r="C219" s="232"/>
      <c r="D219" s="232"/>
      <c r="E219" s="167"/>
      <c r="F219" s="232"/>
      <c r="G219" s="215"/>
      <c r="H219" s="232"/>
      <c r="I219" s="232"/>
      <c r="J219" s="336"/>
      <c r="K219" s="168"/>
      <c r="L219" s="232"/>
      <c r="M219" s="232"/>
      <c r="N219" s="232"/>
    </row>
    <row r="220" spans="1:14" s="241" customFormat="1" ht="20.100000000000001" customHeight="1" thickBot="1" x14ac:dyDescent="0.3">
      <c r="A220" s="215"/>
      <c r="B220" s="235"/>
      <c r="C220" s="245">
        <v>2023</v>
      </c>
      <c r="D220" s="245">
        <v>2024</v>
      </c>
      <c r="E220" s="245">
        <v>2025</v>
      </c>
      <c r="F220" s="245">
        <v>2026</v>
      </c>
      <c r="G220" s="250"/>
      <c r="H220" s="232"/>
      <c r="I220" s="232"/>
      <c r="J220" s="336"/>
      <c r="K220" s="168"/>
      <c r="L220" s="232"/>
      <c r="M220" s="232"/>
      <c r="N220" s="232"/>
    </row>
    <row r="221" spans="1:14" s="241" customFormat="1" ht="20.100000000000001" customHeight="1" thickTop="1" thickBot="1" x14ac:dyDescent="0.3">
      <c r="A221" s="215"/>
      <c r="B221" s="364" t="s">
        <v>198</v>
      </c>
      <c r="C221" s="179" t="e">
        <f>IF(#REF!&gt;0,#REF!,"")</f>
        <v>#REF!</v>
      </c>
      <c r="D221" s="179" t="e">
        <f>IF(#REF!&gt;0,#REF!,"")</f>
        <v>#REF!</v>
      </c>
      <c r="E221" s="179" t="e">
        <f>IF(#REF!&gt;0,#REF!,"")</f>
        <v>#REF!</v>
      </c>
      <c r="F221" s="180" t="e">
        <f>IF(#REF!&gt;0,#REF!,"")</f>
        <v>#REF!</v>
      </c>
      <c r="G221" s="168" t="e">
        <f>SUM(C221:F221)</f>
        <v>#REF!</v>
      </c>
      <c r="H221" s="168"/>
      <c r="I221" s="232"/>
      <c r="J221" s="336"/>
      <c r="K221" s="168"/>
      <c r="L221" s="232"/>
      <c r="M221" s="232"/>
      <c r="N221" s="232"/>
    </row>
    <row r="222" spans="1:14" s="241" customFormat="1" ht="20.100000000000001" customHeight="1" thickTop="1" thickBot="1" x14ac:dyDescent="0.3">
      <c r="A222" s="215"/>
      <c r="B222" s="364" t="s">
        <v>667</v>
      </c>
      <c r="C222" s="179" t="str">
        <f>IF('Fiche 6-1_2023'!J190&gt;0,'Fiche 6-1_2023'!J190,"")</f>
        <v/>
      </c>
      <c r="D222" s="374" t="str">
        <f>IF('Fiche 6-1_2025'!D222&lt;&gt;"",'Fiche 6-1_2025'!D222,"")</f>
        <v/>
      </c>
      <c r="E222" s="374" t="str">
        <f>IF('Fiche 6-1_2025'!E222&lt;&gt;"",'Fiche 6-1_2025'!E222,"")</f>
        <v/>
      </c>
      <c r="F222" s="181"/>
      <c r="G222" s="168">
        <f>SUM(C222:F222)</f>
        <v>0</v>
      </c>
      <c r="H222" s="168"/>
      <c r="I222" s="232"/>
      <c r="J222" s="336"/>
      <c r="K222" s="168"/>
      <c r="L222" s="232"/>
      <c r="M222" s="232"/>
      <c r="N222" s="232"/>
    </row>
    <row r="223" spans="1:14" s="241" customFormat="1" ht="20.100000000000001" customHeight="1" thickTop="1" x14ac:dyDescent="0.25">
      <c r="A223" s="215"/>
      <c r="B223" s="232"/>
      <c r="C223" s="232"/>
      <c r="D223" s="232"/>
      <c r="E223" s="232"/>
      <c r="F223" s="232"/>
      <c r="G223" s="215"/>
      <c r="H223" s="232"/>
      <c r="I223" s="232"/>
      <c r="J223" s="336"/>
      <c r="K223" s="168"/>
      <c r="L223" s="232"/>
      <c r="M223" s="232"/>
      <c r="N223" s="232"/>
    </row>
    <row r="224" spans="1:14" ht="9.9499999999999993" customHeight="1" thickBot="1" x14ac:dyDescent="0.25"/>
    <row r="225" spans="1:15" s="240" customFormat="1" ht="20.100000000000001" hidden="1" customHeight="1" x14ac:dyDescent="0.2">
      <c r="A225" s="224" t="s">
        <v>231</v>
      </c>
      <c r="B225" s="211"/>
      <c r="C225" s="211"/>
      <c r="D225" s="211"/>
      <c r="E225" s="211"/>
      <c r="F225" s="211"/>
      <c r="G225" s="211"/>
      <c r="H225" s="211"/>
      <c r="I225" s="211"/>
      <c r="J225" s="211"/>
      <c r="K225" s="211"/>
      <c r="L225" s="211"/>
      <c r="M225" s="211"/>
      <c r="N225" s="211"/>
    </row>
    <row r="226" spans="1:15" s="240" customFormat="1" ht="20.100000000000001" hidden="1" customHeight="1" x14ac:dyDescent="0.2">
      <c r="A226" s="340"/>
      <c r="B226" s="688"/>
      <c r="C226" s="602"/>
      <c r="D226" s="602"/>
      <c r="E226" s="602"/>
      <c r="F226" s="602"/>
      <c r="G226" s="602"/>
      <c r="H226" s="602"/>
      <c r="I226" s="602"/>
      <c r="J226" s="603"/>
      <c r="K226" s="211"/>
      <c r="L226" s="211"/>
      <c r="M226" s="211"/>
      <c r="N226" s="211"/>
    </row>
    <row r="227" spans="1:15" s="240" customFormat="1" ht="20.100000000000001" hidden="1" customHeight="1" x14ac:dyDescent="0.2">
      <c r="A227" s="211"/>
      <c r="B227" s="211"/>
      <c r="C227" s="211"/>
      <c r="D227" s="211"/>
      <c r="E227" s="211"/>
      <c r="F227" s="211"/>
      <c r="G227" s="211"/>
      <c r="H227" s="211"/>
      <c r="I227" s="211"/>
      <c r="J227" s="211"/>
      <c r="K227" s="211"/>
      <c r="L227" s="211"/>
      <c r="M227" s="211"/>
      <c r="N227" s="211"/>
    </row>
    <row r="228" spans="1:15" s="240" customFormat="1" ht="35.1" customHeight="1" thickTop="1" x14ac:dyDescent="0.2">
      <c r="A228" s="215" t="s">
        <v>274</v>
      </c>
      <c r="B228" s="215"/>
      <c r="C228" s="215"/>
      <c r="D228" s="211"/>
      <c r="E228" s="689"/>
      <c r="F228" s="690"/>
      <c r="G228" s="690"/>
      <c r="H228" s="690"/>
      <c r="I228" s="690"/>
      <c r="J228" s="690"/>
      <c r="K228" s="690"/>
      <c r="L228" s="690"/>
      <c r="M228" s="690"/>
      <c r="N228" s="691"/>
    </row>
    <row r="229" spans="1:15" s="240" customFormat="1" ht="35.1" customHeight="1" x14ac:dyDescent="0.2">
      <c r="A229" s="211"/>
      <c r="B229" s="211"/>
      <c r="C229" s="211"/>
      <c r="D229" s="211"/>
      <c r="E229" s="692"/>
      <c r="F229" s="693"/>
      <c r="G229" s="693"/>
      <c r="H229" s="693"/>
      <c r="I229" s="693"/>
      <c r="J229" s="693"/>
      <c r="K229" s="693"/>
      <c r="L229" s="693"/>
      <c r="M229" s="693"/>
      <c r="N229" s="694"/>
    </row>
    <row r="230" spans="1:15" s="240" customFormat="1" ht="35.1" customHeight="1" thickBot="1" x14ac:dyDescent="0.25">
      <c r="A230" s="211"/>
      <c r="B230" s="211"/>
      <c r="C230" s="211"/>
      <c r="D230" s="211"/>
      <c r="E230" s="695"/>
      <c r="F230" s="696"/>
      <c r="G230" s="696"/>
      <c r="H230" s="696"/>
      <c r="I230" s="696"/>
      <c r="J230" s="696"/>
      <c r="K230" s="696"/>
      <c r="L230" s="696"/>
      <c r="M230" s="696"/>
      <c r="N230" s="697"/>
    </row>
    <row r="231" spans="1:15" s="341" customFormat="1" ht="14.25" customHeight="1" x14ac:dyDescent="0.2">
      <c r="A231" s="367"/>
      <c r="B231" s="253"/>
      <c r="C231" s="253"/>
      <c r="D231" s="254"/>
      <c r="E231" s="254"/>
      <c r="F231" s="254"/>
      <c r="G231" s="254"/>
      <c r="H231" s="254"/>
      <c r="I231" s="254"/>
      <c r="J231" s="255"/>
      <c r="K231" s="255"/>
      <c r="L231" s="255"/>
      <c r="M231" s="234"/>
      <c r="N231" s="234"/>
      <c r="O231" s="234"/>
    </row>
    <row r="232" spans="1:15" s="341" customFormat="1" ht="14.25" customHeight="1" x14ac:dyDescent="0.2">
      <c r="A232" s="324"/>
      <c r="B232" s="232"/>
      <c r="C232" s="232"/>
      <c r="D232" s="232"/>
      <c r="E232" s="168"/>
      <c r="F232" s="232"/>
      <c r="G232" s="324"/>
      <c r="H232" s="232"/>
      <c r="I232" s="232"/>
      <c r="J232" s="368"/>
      <c r="K232" s="168"/>
      <c r="L232" s="232"/>
      <c r="M232" s="232"/>
      <c r="N232" s="232"/>
      <c r="O232" s="234"/>
    </row>
    <row r="233" spans="1:15" ht="14.25" x14ac:dyDescent="0.2">
      <c r="A233" s="242"/>
      <c r="B233" s="242"/>
      <c r="C233" s="242"/>
      <c r="D233" s="242"/>
      <c r="E233" s="242"/>
      <c r="F233" s="242"/>
      <c r="G233" s="242"/>
      <c r="H233" s="242"/>
      <c r="I233" s="242"/>
      <c r="J233" s="242"/>
      <c r="K233" s="242"/>
      <c r="L233" s="242"/>
      <c r="M233" s="242"/>
      <c r="N233" s="242"/>
      <c r="O233" s="218"/>
    </row>
    <row r="234" spans="1:15" ht="14.25" x14ac:dyDescent="0.2">
      <c r="A234" s="243" t="s">
        <v>150</v>
      </c>
      <c r="B234" s="242"/>
      <c r="C234" s="242"/>
      <c r="D234" s="585" t="e">
        <f>+IF(#REF!&lt;&gt;"",#REF!,"")</f>
        <v>#REF!</v>
      </c>
      <c r="E234" s="586"/>
      <c r="F234" s="586"/>
      <c r="G234" s="586"/>
      <c r="H234" s="586"/>
      <c r="I234" s="586"/>
      <c r="J234" s="586"/>
      <c r="K234" s="586"/>
      <c r="L234" s="586"/>
      <c r="M234" s="587"/>
      <c r="N234" s="242"/>
      <c r="O234" s="218"/>
    </row>
    <row r="235" spans="1:15" ht="14.25" x14ac:dyDescent="0.2">
      <c r="A235" s="242"/>
      <c r="B235" s="242"/>
      <c r="C235" s="242"/>
      <c r="D235" s="242"/>
      <c r="E235" s="242"/>
      <c r="F235" s="242"/>
      <c r="G235" s="242"/>
      <c r="H235" s="242"/>
      <c r="I235" s="242"/>
      <c r="J235" s="242"/>
      <c r="K235" s="242"/>
      <c r="L235" s="242"/>
      <c r="M235" s="242"/>
      <c r="N235" s="242"/>
      <c r="O235" s="218"/>
    </row>
    <row r="236" spans="1:15" ht="14.25" x14ac:dyDescent="0.2">
      <c r="A236" s="218"/>
      <c r="B236" s="218"/>
      <c r="C236" s="218"/>
      <c r="D236" s="218"/>
      <c r="E236" s="218"/>
      <c r="F236" s="218"/>
      <c r="G236" s="218"/>
      <c r="H236" s="218"/>
      <c r="I236" s="218"/>
      <c r="J236" s="218"/>
      <c r="K236" s="218"/>
      <c r="L236" s="218"/>
      <c r="M236" s="218"/>
      <c r="N236" s="218"/>
      <c r="O236" s="218"/>
    </row>
    <row r="237" spans="1:15" s="343" customFormat="1" ht="50.1" customHeight="1" x14ac:dyDescent="0.25">
      <c r="A237" s="215" t="s">
        <v>13</v>
      </c>
      <c r="B237" s="588" t="e">
        <f>IF(#REF!&lt;&gt;"",#REF!,"")</f>
        <v>#REF!</v>
      </c>
      <c r="C237" s="588"/>
      <c r="D237" s="588"/>
      <c r="E237" s="588"/>
      <c r="F237" s="588"/>
      <c r="G237" s="588"/>
      <c r="H237" s="588"/>
      <c r="I237" s="588"/>
      <c r="J237" s="588"/>
      <c r="K237" s="588"/>
      <c r="L237" s="588"/>
      <c r="M237" s="588"/>
      <c r="N237" s="588"/>
      <c r="O237" s="342"/>
    </row>
    <row r="238" spans="1:15" ht="9.9499999999999993" customHeight="1" x14ac:dyDescent="0.2">
      <c r="A238" s="215"/>
      <c r="B238" s="216"/>
      <c r="C238" s="216"/>
      <c r="D238" s="216"/>
      <c r="E238" s="216"/>
      <c r="F238" s="216"/>
      <c r="G238" s="216"/>
      <c r="H238" s="216"/>
      <c r="I238" s="216"/>
      <c r="J238" s="216"/>
      <c r="K238" s="216"/>
      <c r="L238" s="216"/>
      <c r="M238" s="216"/>
      <c r="N238" s="216"/>
    </row>
    <row r="239" spans="1:15" x14ac:dyDescent="0.2">
      <c r="A239" s="225"/>
      <c r="B239" s="244"/>
      <c r="C239" s="216"/>
    </row>
    <row r="240" spans="1:15" ht="30" customHeight="1" thickBot="1" x14ac:dyDescent="0.25">
      <c r="E240" s="245">
        <v>2023</v>
      </c>
      <c r="F240" s="245">
        <v>2024</v>
      </c>
      <c r="G240" s="245">
        <v>2025</v>
      </c>
      <c r="H240" s="245">
        <v>2026</v>
      </c>
      <c r="I240" s="250"/>
      <c r="J240" s="234"/>
    </row>
    <row r="241" spans="1:14" ht="20.100000000000001" customHeight="1" thickTop="1" thickBot="1" x14ac:dyDescent="0.25">
      <c r="B241" s="728" t="s">
        <v>45</v>
      </c>
      <c r="C241" s="728"/>
      <c r="D241" s="728"/>
      <c r="E241" s="182" t="e">
        <f>IF(#REF!&gt;0,#REF!,"")</f>
        <v>#REF!</v>
      </c>
      <c r="F241" s="182" t="e">
        <f>IF(#REF!&gt;0,#REF!,"")</f>
        <v>#REF!</v>
      </c>
      <c r="G241" s="182" t="e">
        <f>IF(#REF!&gt;0,#REF!,"")</f>
        <v>#REF!</v>
      </c>
      <c r="H241" s="183" t="e">
        <f>IF(#REF!&gt;0,#REF!,"")</f>
        <v>#REF!</v>
      </c>
      <c r="I241" s="175" t="e">
        <f>SUM(E241:H241)</f>
        <v>#REF!</v>
      </c>
      <c r="J241" s="379"/>
    </row>
    <row r="242" spans="1:14" ht="20.100000000000001" customHeight="1" thickTop="1" thickBot="1" x14ac:dyDescent="0.25">
      <c r="A242" s="225"/>
      <c r="B242" s="728" t="s">
        <v>665</v>
      </c>
      <c r="C242" s="728"/>
      <c r="D242" s="729"/>
      <c r="E242" s="358" t="str">
        <f>IF('Fiche 6-1_2023'!H206&gt;0,'Fiche 6-1_2023'!H206,"")</f>
        <v/>
      </c>
      <c r="F242" s="378" t="str">
        <f>IF('Fiche 6-1_2025'!F242&lt;&gt;"",'Fiche 6-1_2025'!F242,"")</f>
        <v/>
      </c>
      <c r="G242" s="378" t="str">
        <f>IF('Fiche 6-1_2025'!G242&lt;&gt;"",'Fiche 6-1_2025'!G242,"")</f>
        <v/>
      </c>
      <c r="H242" s="194"/>
      <c r="I242" s="175">
        <f>SUM(E242:H242)</f>
        <v>0</v>
      </c>
      <c r="J242" s="379"/>
    </row>
    <row r="243" spans="1:14" ht="20.100000000000001" customHeight="1" thickTop="1" x14ac:dyDescent="0.2">
      <c r="A243" s="225"/>
      <c r="B243" s="255"/>
      <c r="C243" s="234"/>
      <c r="D243" s="333"/>
      <c r="E243" s="165"/>
      <c r="F243" s="234"/>
      <c r="G243" s="249"/>
    </row>
    <row r="244" spans="1:14" ht="20.100000000000001" customHeight="1" x14ac:dyDescent="0.2">
      <c r="A244" s="225"/>
      <c r="B244" s="255"/>
      <c r="C244" s="234"/>
      <c r="D244" s="333"/>
      <c r="E244" s="165"/>
      <c r="F244" s="234"/>
      <c r="G244" s="249"/>
    </row>
    <row r="245" spans="1:14" ht="20.100000000000001" customHeight="1" thickBot="1" x14ac:dyDescent="0.25">
      <c r="A245" s="324" t="s">
        <v>199</v>
      </c>
      <c r="B245" s="255"/>
      <c r="C245" s="234"/>
      <c r="D245" s="234"/>
      <c r="E245" s="234"/>
      <c r="F245" s="234"/>
    </row>
    <row r="246" spans="1:14" ht="30" customHeight="1" thickTop="1" x14ac:dyDescent="0.2">
      <c r="A246" s="247"/>
      <c r="B246" s="589"/>
      <c r="C246" s="590"/>
      <c r="D246" s="590"/>
      <c r="E246" s="590"/>
      <c r="F246" s="590"/>
      <c r="G246" s="590"/>
      <c r="H246" s="590"/>
      <c r="I246" s="590"/>
      <c r="J246" s="590"/>
      <c r="K246" s="590"/>
      <c r="L246" s="590"/>
      <c r="M246" s="590"/>
      <c r="N246" s="591"/>
    </row>
    <row r="247" spans="1:14" ht="30" customHeight="1" x14ac:dyDescent="0.2">
      <c r="B247" s="592"/>
      <c r="C247" s="593"/>
      <c r="D247" s="593"/>
      <c r="E247" s="593"/>
      <c r="F247" s="593"/>
      <c r="G247" s="593"/>
      <c r="H247" s="593"/>
      <c r="I247" s="593"/>
      <c r="J247" s="593"/>
      <c r="K247" s="593"/>
      <c r="L247" s="593"/>
      <c r="M247" s="593"/>
      <c r="N247" s="594"/>
    </row>
    <row r="248" spans="1:14" ht="30" customHeight="1" thickBot="1" x14ac:dyDescent="0.25">
      <c r="B248" s="595"/>
      <c r="C248" s="596"/>
      <c r="D248" s="596"/>
      <c r="E248" s="596"/>
      <c r="F248" s="596"/>
      <c r="G248" s="596"/>
      <c r="H248" s="596"/>
      <c r="I248" s="596"/>
      <c r="J248" s="596"/>
      <c r="K248" s="596"/>
      <c r="L248" s="596"/>
      <c r="M248" s="596"/>
      <c r="N248" s="597"/>
    </row>
    <row r="249" spans="1:14" ht="9.9499999999999993" customHeight="1" thickTop="1" thickBot="1" x14ac:dyDescent="0.25">
      <c r="B249" s="248"/>
      <c r="C249" s="248"/>
      <c r="D249" s="248"/>
      <c r="E249" s="248"/>
      <c r="F249" s="248"/>
      <c r="G249" s="248"/>
      <c r="H249" s="248"/>
      <c r="I249" s="248"/>
      <c r="J249" s="248"/>
      <c r="K249" s="248"/>
      <c r="L249" s="248"/>
      <c r="M249" s="248"/>
      <c r="N249" s="248"/>
    </row>
    <row r="250" spans="1:14" ht="20.100000000000001" customHeight="1" thickTop="1" thickBot="1" x14ac:dyDescent="0.25">
      <c r="A250" s="215" t="s">
        <v>14</v>
      </c>
      <c r="D250" s="334" t="e">
        <f>IF(#REF!&lt;&gt;"",#REF!,"")</f>
        <v>#REF!</v>
      </c>
      <c r="G250" s="215" t="s">
        <v>15</v>
      </c>
      <c r="I250" s="21"/>
    </row>
    <row r="251" spans="1:14" ht="9.9499999999999993" customHeight="1" thickTop="1" x14ac:dyDescent="0.2"/>
    <row r="252" spans="1:14" ht="13.5" thickBot="1" x14ac:dyDescent="0.25">
      <c r="A252" s="225" t="s">
        <v>16</v>
      </c>
    </row>
    <row r="253" spans="1:14" ht="35.1" customHeight="1" thickTop="1" x14ac:dyDescent="0.2">
      <c r="B253" s="589"/>
      <c r="C253" s="590"/>
      <c r="D253" s="590"/>
      <c r="E253" s="590"/>
      <c r="F253" s="590"/>
      <c r="G253" s="590"/>
      <c r="H253" s="590"/>
      <c r="I253" s="590"/>
      <c r="J253" s="590"/>
      <c r="K253" s="590"/>
      <c r="L253" s="590"/>
      <c r="M253" s="590"/>
      <c r="N253" s="591"/>
    </row>
    <row r="254" spans="1:14" ht="35.1" customHeight="1" x14ac:dyDescent="0.2">
      <c r="B254" s="592"/>
      <c r="C254" s="593"/>
      <c r="D254" s="593"/>
      <c r="E254" s="593"/>
      <c r="F254" s="593"/>
      <c r="G254" s="593"/>
      <c r="H254" s="593"/>
      <c r="I254" s="593"/>
      <c r="J254" s="593"/>
      <c r="K254" s="593"/>
      <c r="L254" s="593"/>
      <c r="M254" s="593"/>
      <c r="N254" s="594"/>
    </row>
    <row r="255" spans="1:14" s="219" customFormat="1" ht="35.1" customHeight="1" thickBot="1" x14ac:dyDescent="0.3">
      <c r="B255" s="595"/>
      <c r="C255" s="596"/>
      <c r="D255" s="596"/>
      <c r="E255" s="596"/>
      <c r="F255" s="596"/>
      <c r="G255" s="596"/>
      <c r="H255" s="596"/>
      <c r="I255" s="596"/>
      <c r="J255" s="596"/>
      <c r="K255" s="596"/>
      <c r="L255" s="596"/>
      <c r="M255" s="596"/>
      <c r="N255" s="597"/>
    </row>
    <row r="256" spans="1:14" s="241" customFormat="1" ht="9.9499999999999993" customHeight="1" thickTop="1" x14ac:dyDescent="0.25">
      <c r="B256" s="235"/>
      <c r="C256" s="235"/>
      <c r="D256" s="235"/>
      <c r="E256" s="235"/>
      <c r="F256" s="235"/>
      <c r="G256" s="235"/>
      <c r="H256" s="235"/>
      <c r="I256" s="235"/>
      <c r="J256" s="235"/>
      <c r="K256" s="235"/>
      <c r="L256" s="235"/>
      <c r="M256" s="235"/>
      <c r="N256" s="235"/>
    </row>
    <row r="257" spans="1:14" s="241" customFormat="1" ht="20.100000000000001" customHeight="1" thickBot="1" x14ac:dyDescent="0.3">
      <c r="A257" s="224" t="s">
        <v>239</v>
      </c>
      <c r="B257" s="235"/>
      <c r="C257" s="235"/>
      <c r="D257" s="235"/>
      <c r="E257" s="235"/>
      <c r="F257" s="235"/>
      <c r="G257" s="235"/>
      <c r="H257" s="235"/>
      <c r="I257" s="235"/>
      <c r="J257" s="235"/>
      <c r="K257" s="235"/>
      <c r="L257" s="235"/>
      <c r="M257" s="235"/>
      <c r="N257" s="235"/>
    </row>
    <row r="258" spans="1:14" s="241" customFormat="1" ht="35.1" customHeight="1" thickTop="1" x14ac:dyDescent="0.25">
      <c r="B258" s="589"/>
      <c r="C258" s="590"/>
      <c r="D258" s="590"/>
      <c r="E258" s="590"/>
      <c r="F258" s="590"/>
      <c r="G258" s="590"/>
      <c r="H258" s="590"/>
      <c r="I258" s="590"/>
      <c r="J258" s="590"/>
      <c r="K258" s="590"/>
      <c r="L258" s="590"/>
      <c r="M258" s="590"/>
      <c r="N258" s="591"/>
    </row>
    <row r="259" spans="1:14" s="241" customFormat="1" ht="35.1" customHeight="1" x14ac:dyDescent="0.25">
      <c r="B259" s="592"/>
      <c r="C259" s="593"/>
      <c r="D259" s="593"/>
      <c r="E259" s="593"/>
      <c r="F259" s="593"/>
      <c r="G259" s="593"/>
      <c r="H259" s="593"/>
      <c r="I259" s="593"/>
      <c r="J259" s="593"/>
      <c r="K259" s="593"/>
      <c r="L259" s="593"/>
      <c r="M259" s="593"/>
      <c r="N259" s="594"/>
    </row>
    <row r="260" spans="1:14" s="241" customFormat="1" ht="35.1" customHeight="1" thickBot="1" x14ac:dyDescent="0.3">
      <c r="B260" s="595"/>
      <c r="C260" s="596"/>
      <c r="D260" s="596"/>
      <c r="E260" s="596"/>
      <c r="F260" s="596"/>
      <c r="G260" s="596"/>
      <c r="H260" s="596"/>
      <c r="I260" s="596"/>
      <c r="J260" s="596"/>
      <c r="K260" s="596"/>
      <c r="L260" s="596"/>
      <c r="M260" s="596"/>
      <c r="N260" s="597"/>
    </row>
    <row r="261" spans="1:14" s="241" customFormat="1" ht="9.9499999999999993" customHeight="1" thickTop="1" x14ac:dyDescent="0.25">
      <c r="B261" s="235"/>
      <c r="C261" s="235"/>
      <c r="D261" s="235"/>
      <c r="E261" s="235"/>
      <c r="F261" s="235"/>
      <c r="G261" s="235"/>
      <c r="H261" s="235"/>
      <c r="I261" s="235"/>
      <c r="J261" s="235"/>
      <c r="K261" s="235"/>
      <c r="L261" s="235"/>
      <c r="M261" s="235"/>
      <c r="N261" s="235"/>
    </row>
    <row r="262" spans="1:14" s="241" customFormat="1" ht="9.9499999999999993" customHeight="1" x14ac:dyDescent="0.25">
      <c r="B262" s="235"/>
      <c r="C262" s="235"/>
      <c r="D262" s="235"/>
      <c r="E262" s="235"/>
      <c r="F262" s="235"/>
      <c r="G262" s="235"/>
      <c r="H262" s="235"/>
      <c r="I262" s="235"/>
      <c r="J262" s="235"/>
      <c r="K262" s="235"/>
      <c r="L262" s="235"/>
      <c r="M262" s="235"/>
      <c r="N262" s="235"/>
    </row>
    <row r="263" spans="1:14" s="241" customFormat="1" ht="20.100000000000001" customHeight="1" x14ac:dyDescent="0.25">
      <c r="A263" s="224" t="s">
        <v>200</v>
      </c>
      <c r="B263" s="235"/>
      <c r="C263" s="235"/>
      <c r="D263" s="235"/>
      <c r="E263" s="335"/>
      <c r="F263" s="323"/>
      <c r="G263" s="235"/>
      <c r="H263" s="335"/>
      <c r="I263" s="235"/>
      <c r="J263" s="336"/>
      <c r="K263" s="246"/>
      <c r="L263" s="727"/>
      <c r="M263" s="727"/>
      <c r="N263" s="246"/>
    </row>
    <row r="264" spans="1:14" s="241" customFormat="1" ht="9.75" customHeight="1" x14ac:dyDescent="0.25">
      <c r="B264" s="235"/>
      <c r="C264" s="235"/>
      <c r="D264" s="235"/>
      <c r="E264" s="235"/>
      <c r="F264" s="235"/>
      <c r="G264" s="235"/>
      <c r="H264" s="235"/>
      <c r="I264" s="235"/>
      <c r="J264" s="235"/>
      <c r="K264" s="235"/>
      <c r="L264" s="235"/>
      <c r="M264" s="235"/>
      <c r="N264" s="235"/>
    </row>
    <row r="265" spans="1:14" s="241" customFormat="1" ht="20.100000000000001" customHeight="1" thickBot="1" x14ac:dyDescent="0.3">
      <c r="B265" s="235"/>
      <c r="C265" s="245">
        <v>2023</v>
      </c>
      <c r="D265" s="245">
        <v>2024</v>
      </c>
      <c r="E265" s="245">
        <v>2025</v>
      </c>
      <c r="F265" s="245">
        <v>2026</v>
      </c>
      <c r="G265" s="250"/>
      <c r="H265" s="235"/>
      <c r="I265" s="235"/>
      <c r="J265" s="235"/>
      <c r="K265" s="235"/>
      <c r="L265" s="235"/>
      <c r="M265" s="235"/>
      <c r="N265" s="235"/>
    </row>
    <row r="266" spans="1:14" s="241" customFormat="1" ht="20.100000000000001" customHeight="1" thickTop="1" thickBot="1" x14ac:dyDescent="0.3">
      <c r="B266" s="360" t="s">
        <v>198</v>
      </c>
      <c r="C266" s="182" t="e">
        <f>IF(#REF!&gt;0,#REF!,"")</f>
        <v>#REF!</v>
      </c>
      <c r="D266" s="182" t="e">
        <f>IF(#REF!&gt;0,#REF!,"")</f>
        <v>#REF!</v>
      </c>
      <c r="E266" s="182" t="e">
        <f>IF(#REF!&gt;0,#REF!,"")</f>
        <v>#REF!</v>
      </c>
      <c r="F266" s="183" t="e">
        <f>IF(#REF!&gt;0,#REF!,"")</f>
        <v>#REF!</v>
      </c>
      <c r="G266" s="175" t="e">
        <f>SUM(C266:F266)</f>
        <v>#REF!</v>
      </c>
      <c r="H266" s="379"/>
      <c r="I266" s="235"/>
      <c r="J266" s="235"/>
      <c r="K266" s="235"/>
      <c r="L266" s="235"/>
      <c r="M266" s="235"/>
      <c r="N266" s="235"/>
    </row>
    <row r="267" spans="1:14" s="241" customFormat="1" ht="20.100000000000001" customHeight="1" thickTop="1" thickBot="1" x14ac:dyDescent="0.3">
      <c r="B267" s="360" t="s">
        <v>667</v>
      </c>
      <c r="C267" s="182" t="str">
        <f>IF('Fiche 6-1_2023'!I225&gt;0,'Fiche 6-1_2023'!I225,"")</f>
        <v/>
      </c>
      <c r="D267" s="373" t="str">
        <f>IF('Fiche 6-1_2025'!D267&lt;&gt;"",'Fiche 6-1_2025'!D267,"")</f>
        <v/>
      </c>
      <c r="E267" s="373" t="str">
        <f>IF('Fiche 6-1_2025'!E267&lt;&gt;"",'Fiche 6-1_2025'!E267,"")</f>
        <v/>
      </c>
      <c r="F267" s="198"/>
      <c r="G267" s="175">
        <f t="shared" ref="G267:G269" si="2">SUM(C267:F267)</f>
        <v>0</v>
      </c>
      <c r="H267" s="379"/>
      <c r="I267" s="235"/>
      <c r="J267" s="235"/>
      <c r="K267" s="235"/>
      <c r="L267" s="235"/>
      <c r="M267" s="235"/>
      <c r="N267" s="235"/>
    </row>
    <row r="268" spans="1:14" s="241" customFormat="1" ht="20.100000000000001" customHeight="1" thickTop="1" thickBot="1" x14ac:dyDescent="0.3">
      <c r="B268" s="362" t="s">
        <v>265</v>
      </c>
      <c r="C268" s="182" t="str">
        <f>IF('Fiche 6-1_2023'!K225&gt;0,'Fiche 6-1_2023'!K225,"")</f>
        <v/>
      </c>
      <c r="D268" s="373" t="str">
        <f>IF('Fiche 6-1_2025'!D268&lt;&gt;"",'Fiche 6-1_2025'!D268,"")</f>
        <v/>
      </c>
      <c r="E268" s="373" t="str">
        <f>IF('Fiche 6-1_2025'!E268&lt;&gt;"",'Fiche 6-1_2025'!E268,"")</f>
        <v/>
      </c>
      <c r="F268" s="199"/>
      <c r="G268" s="175">
        <f t="shared" si="2"/>
        <v>0</v>
      </c>
      <c r="H268" s="379"/>
      <c r="I268" s="235"/>
      <c r="J268" s="235"/>
      <c r="K268" s="235"/>
      <c r="L268" s="235"/>
      <c r="M268" s="235"/>
      <c r="N268" s="235"/>
    </row>
    <row r="269" spans="1:14" s="241" customFormat="1" ht="37.5" customHeight="1" thickTop="1" thickBot="1" x14ac:dyDescent="0.3">
      <c r="B269" s="363" t="s">
        <v>266</v>
      </c>
      <c r="C269" s="182" t="str">
        <f>IF('Fiche 6-1_2023'!N225&gt;0,'Fiche 6-1_2023'!N225,"")</f>
        <v/>
      </c>
      <c r="D269" s="373" t="str">
        <f>IF('Fiche 6-1_2025'!D269&lt;&gt;"",'Fiche 6-1_2025'!D269,"")</f>
        <v/>
      </c>
      <c r="E269" s="373" t="str">
        <f>IF('Fiche 6-1_2025'!E269&lt;&gt;"",'Fiche 6-1_2025'!E269,"")</f>
        <v/>
      </c>
      <c r="F269" s="199"/>
      <c r="G269" s="175">
        <f t="shared" si="2"/>
        <v>0</v>
      </c>
      <c r="H269" s="379"/>
      <c r="I269" s="235"/>
      <c r="J269" s="235"/>
      <c r="K269" s="235"/>
      <c r="L269" s="235"/>
      <c r="M269" s="235"/>
      <c r="N269" s="235"/>
    </row>
    <row r="270" spans="1:14" s="241" customFormat="1" ht="9.9499999999999993" customHeight="1" thickTop="1" x14ac:dyDescent="0.25">
      <c r="B270" s="235"/>
      <c r="C270" s="235"/>
      <c r="D270" s="235"/>
      <c r="E270" s="235"/>
      <c r="F270" s="235"/>
      <c r="G270" s="235"/>
      <c r="H270" s="235"/>
      <c r="I270" s="235"/>
      <c r="J270" s="235"/>
      <c r="K270" s="235"/>
      <c r="L270" s="235"/>
      <c r="M270" s="235"/>
      <c r="N270" s="235"/>
    </row>
    <row r="271" spans="1:14" s="241" customFormat="1" ht="9.9499999999999993" customHeight="1" x14ac:dyDescent="0.25">
      <c r="B271" s="235"/>
      <c r="C271" s="235"/>
      <c r="D271" s="235"/>
      <c r="E271" s="235"/>
      <c r="F271" s="235"/>
      <c r="G271" s="235"/>
      <c r="H271" s="235"/>
      <c r="I271" s="235"/>
      <c r="J271" s="235"/>
      <c r="K271" s="235"/>
      <c r="L271" s="235"/>
      <c r="M271" s="235"/>
      <c r="N271" s="235"/>
    </row>
    <row r="272" spans="1:14" s="241" customFormat="1" ht="20.100000000000001" customHeight="1" thickBot="1" x14ac:dyDescent="0.3">
      <c r="A272" s="337" t="s">
        <v>202</v>
      </c>
      <c r="B272" s="251"/>
      <c r="C272" s="251"/>
      <c r="D272" s="251"/>
      <c r="E272" s="251"/>
      <c r="F272" s="251"/>
      <c r="G272" s="251"/>
      <c r="H272" s="251"/>
      <c r="I272" s="251"/>
      <c r="J272" s="251"/>
      <c r="K272" s="235"/>
      <c r="L272" s="235"/>
      <c r="M272" s="235"/>
      <c r="N272" s="235"/>
    </row>
    <row r="273" spans="1:14" s="241" customFormat="1" ht="35.1" customHeight="1" thickTop="1" x14ac:dyDescent="0.25">
      <c r="A273" s="251"/>
      <c r="B273" s="589"/>
      <c r="C273" s="590"/>
      <c r="D273" s="590"/>
      <c r="E273" s="590"/>
      <c r="F273" s="590"/>
      <c r="G273" s="590"/>
      <c r="H273" s="590"/>
      <c r="I273" s="590"/>
      <c r="J273" s="590"/>
      <c r="K273" s="590"/>
      <c r="L273" s="590"/>
      <c r="M273" s="590"/>
      <c r="N273" s="591"/>
    </row>
    <row r="274" spans="1:14" s="241" customFormat="1" ht="35.1" customHeight="1" x14ac:dyDescent="0.25">
      <c r="A274" s="251"/>
      <c r="B274" s="592"/>
      <c r="C274" s="593"/>
      <c r="D274" s="593"/>
      <c r="E274" s="593"/>
      <c r="F274" s="593"/>
      <c r="G274" s="593"/>
      <c r="H274" s="593"/>
      <c r="I274" s="593"/>
      <c r="J274" s="593"/>
      <c r="K274" s="593"/>
      <c r="L274" s="593"/>
      <c r="M274" s="593"/>
      <c r="N274" s="594"/>
    </row>
    <row r="275" spans="1:14" ht="35.1" customHeight="1" thickBot="1" x14ac:dyDescent="0.25">
      <c r="A275" s="251"/>
      <c r="B275" s="595"/>
      <c r="C275" s="596"/>
      <c r="D275" s="596"/>
      <c r="E275" s="596"/>
      <c r="F275" s="596"/>
      <c r="G275" s="596"/>
      <c r="H275" s="596"/>
      <c r="I275" s="596"/>
      <c r="J275" s="596"/>
      <c r="K275" s="596"/>
      <c r="L275" s="596"/>
      <c r="M275" s="596"/>
      <c r="N275" s="597"/>
    </row>
    <row r="276" spans="1:14" s="240" customFormat="1" ht="20.100000000000001" customHeight="1" thickTop="1" x14ac:dyDescent="0.2">
      <c r="A276" s="251"/>
      <c r="B276" s="251"/>
      <c r="C276" s="251"/>
      <c r="D276" s="251"/>
      <c r="E276" s="251"/>
      <c r="F276" s="251"/>
      <c r="G276" s="251"/>
      <c r="H276" s="251"/>
      <c r="I276" s="251"/>
      <c r="J276" s="251"/>
      <c r="K276" s="211"/>
      <c r="L276" s="211"/>
      <c r="M276" s="211"/>
      <c r="N276" s="211"/>
    </row>
    <row r="277" spans="1:14" s="240" customFormat="1" ht="20.100000000000001" customHeight="1" x14ac:dyDescent="0.2">
      <c r="A277" s="224" t="s">
        <v>255</v>
      </c>
      <c r="B277" s="211"/>
      <c r="C277" s="211"/>
      <c r="D277" s="211"/>
      <c r="E277" s="211"/>
      <c r="F277" s="211"/>
      <c r="G277" s="211"/>
      <c r="H277" s="211"/>
      <c r="I277" s="211"/>
      <c r="J277" s="211"/>
      <c r="K277" s="211"/>
      <c r="L277" s="211"/>
      <c r="M277" s="211"/>
      <c r="N277" s="211"/>
    </row>
    <row r="278" spans="1:14" s="240" customFormat="1" ht="9.9499999999999993" customHeight="1" x14ac:dyDescent="0.2">
      <c r="A278" s="211"/>
      <c r="B278" s="211"/>
      <c r="C278" s="211"/>
      <c r="D278" s="211"/>
      <c r="E278" s="211"/>
      <c r="F278" s="211"/>
      <c r="G278" s="211"/>
      <c r="H278" s="211"/>
      <c r="I278" s="211"/>
      <c r="J278" s="211"/>
      <c r="K278" s="211"/>
      <c r="L278" s="211"/>
      <c r="M278" s="211"/>
      <c r="N278" s="211"/>
    </row>
    <row r="279" spans="1:14" s="240" customFormat="1" ht="29.25" customHeight="1" thickBot="1" x14ac:dyDescent="0.25">
      <c r="A279" s="211"/>
      <c r="B279" s="251"/>
      <c r="C279" s="251"/>
      <c r="D279" s="598" t="s">
        <v>249</v>
      </c>
      <c r="E279" s="598"/>
      <c r="F279" s="598" t="s">
        <v>254</v>
      </c>
      <c r="G279" s="598"/>
      <c r="H279" s="598" t="s">
        <v>250</v>
      </c>
      <c r="I279" s="598"/>
      <c r="J279" s="662" t="s">
        <v>191</v>
      </c>
      <c r="K279" s="663"/>
      <c r="L279" s="663"/>
      <c r="M279" s="663"/>
      <c r="N279" s="664"/>
    </row>
    <row r="280" spans="1:14" s="240" customFormat="1" ht="35.1" customHeight="1" thickTop="1" thickBot="1" x14ac:dyDescent="0.25">
      <c r="A280" s="211"/>
      <c r="B280" s="599"/>
      <c r="C280" s="599"/>
      <c r="D280" s="724" t="e">
        <f>IF(#REF!&lt;&gt;"",#REF!,"")</f>
        <v>#REF!</v>
      </c>
      <c r="E280" s="725"/>
      <c r="F280" s="724" t="e">
        <f>IF(#REF!&lt;&gt;"",#REF!,"")</f>
        <v>#REF!</v>
      </c>
      <c r="G280" s="725"/>
      <c r="H280" s="668"/>
      <c r="I280" s="726"/>
      <c r="J280" s="642"/>
      <c r="K280" s="643"/>
      <c r="L280" s="643"/>
      <c r="M280" s="643"/>
      <c r="N280" s="644"/>
    </row>
    <row r="281" spans="1:14" s="240" customFormat="1" ht="35.1" customHeight="1" thickTop="1" thickBot="1" x14ac:dyDescent="0.25">
      <c r="A281" s="211"/>
      <c r="B281" s="599"/>
      <c r="C281" s="600"/>
      <c r="D281" s="724" t="e">
        <f>IF(#REF!&lt;&gt;"",#REF!,"")</f>
        <v>#REF!</v>
      </c>
      <c r="E281" s="725"/>
      <c r="F281" s="724" t="e">
        <f>IF(#REF!&lt;&gt;"",#REF!,"")</f>
        <v>#REF!</v>
      </c>
      <c r="G281" s="725"/>
      <c r="H281" s="668"/>
      <c r="I281" s="726"/>
      <c r="J281" s="642"/>
      <c r="K281" s="643"/>
      <c r="L281" s="643"/>
      <c r="M281" s="643"/>
      <c r="N281" s="644"/>
    </row>
    <row r="282" spans="1:14" s="240" customFormat="1" ht="35.1" customHeight="1" thickTop="1" thickBot="1" x14ac:dyDescent="0.25">
      <c r="A282" s="211"/>
      <c r="B282" s="599"/>
      <c r="C282" s="600"/>
      <c r="D282" s="724" t="e">
        <f>IF(#REF!&lt;&gt;"",#REF!,"")</f>
        <v>#REF!</v>
      </c>
      <c r="E282" s="725"/>
      <c r="F282" s="724" t="e">
        <f>IF(#REF!&lt;&gt;"",#REF!,"")</f>
        <v>#REF!</v>
      </c>
      <c r="G282" s="725"/>
      <c r="H282" s="668"/>
      <c r="I282" s="726"/>
      <c r="J282" s="642"/>
      <c r="K282" s="643"/>
      <c r="L282" s="643"/>
      <c r="M282" s="643"/>
      <c r="N282" s="644"/>
    </row>
    <row r="283" spans="1:14" s="234" customFormat="1" ht="9" customHeight="1" thickTop="1" x14ac:dyDescent="0.2">
      <c r="A283" s="211"/>
      <c r="B283" s="235"/>
      <c r="C283" s="338"/>
      <c r="D283" s="232"/>
      <c r="E283" s="232"/>
      <c r="F283" s="232"/>
      <c r="G283" s="232"/>
      <c r="H283" s="232"/>
      <c r="I283" s="232"/>
      <c r="J283" s="232"/>
      <c r="K283" s="232"/>
      <c r="L283" s="255"/>
      <c r="M283" s="211"/>
      <c r="N283" s="211"/>
    </row>
    <row r="284" spans="1:14" s="240" customFormat="1" ht="9.9499999999999993" customHeight="1" x14ac:dyDescent="0.2">
      <c r="A284" s="339" t="s">
        <v>247</v>
      </c>
      <c r="B284" s="253"/>
      <c r="C284" s="253"/>
      <c r="D284" s="254"/>
      <c r="E284" s="254"/>
      <c r="F284" s="254"/>
      <c r="G284" s="254"/>
      <c r="H284" s="254"/>
      <c r="I284" s="254"/>
      <c r="J284" s="255"/>
      <c r="K284" s="255"/>
      <c r="L284" s="255"/>
      <c r="M284" s="211"/>
      <c r="N284" s="211"/>
    </row>
    <row r="285" spans="1:14" s="240" customFormat="1" ht="9.9499999999999993" customHeight="1" x14ac:dyDescent="0.2">
      <c r="A285" s="211"/>
      <c r="B285" s="253"/>
      <c r="C285" s="253"/>
      <c r="D285" s="254"/>
      <c r="E285" s="254"/>
      <c r="F285" s="254"/>
      <c r="G285" s="254"/>
      <c r="H285" s="254"/>
      <c r="I285" s="254"/>
      <c r="J285" s="255"/>
      <c r="K285" s="255"/>
      <c r="L285" s="255"/>
      <c r="M285" s="211"/>
      <c r="N285" s="211"/>
    </row>
    <row r="286" spans="1:14" s="240" customFormat="1" ht="9.9499999999999993" customHeight="1" x14ac:dyDescent="0.2">
      <c r="A286" s="211"/>
      <c r="B286" s="253"/>
      <c r="C286" s="253"/>
      <c r="D286" s="254"/>
      <c r="E286" s="254"/>
      <c r="F286" s="254"/>
      <c r="G286" s="254"/>
      <c r="H286" s="254"/>
      <c r="I286" s="254"/>
      <c r="J286" s="255"/>
      <c r="K286" s="255"/>
      <c r="L286" s="255"/>
      <c r="M286" s="211"/>
      <c r="N286" s="211"/>
    </row>
    <row r="287" spans="1:14" s="241" customFormat="1" ht="20.100000000000001" customHeight="1" x14ac:dyDescent="0.25">
      <c r="A287" s="215" t="s">
        <v>273</v>
      </c>
      <c r="B287" s="232"/>
      <c r="C287" s="232"/>
      <c r="D287" s="235"/>
      <c r="E287" s="335" t="e">
        <f>IF(#REF!&gt;0,#REF!,"")</f>
        <v>#REF!</v>
      </c>
      <c r="F287" s="323"/>
      <c r="G287" s="235"/>
      <c r="H287" s="335"/>
      <c r="I287" s="235"/>
      <c r="J287" s="336"/>
      <c r="K287" s="168"/>
      <c r="L287" s="232"/>
      <c r="M287" s="232"/>
      <c r="N287" s="232"/>
    </row>
    <row r="288" spans="1:14" s="241" customFormat="1" ht="20.100000000000001" customHeight="1" x14ac:dyDescent="0.25">
      <c r="A288" s="215"/>
      <c r="B288" s="232"/>
      <c r="C288" s="232"/>
      <c r="D288" s="232"/>
      <c r="E288" s="167"/>
      <c r="F288" s="232"/>
      <c r="G288" s="215"/>
      <c r="H288" s="232"/>
      <c r="I288" s="232"/>
      <c r="J288" s="336"/>
      <c r="K288" s="168"/>
      <c r="L288" s="232"/>
      <c r="M288" s="232"/>
      <c r="N288" s="232"/>
    </row>
    <row r="289" spans="1:15" s="241" customFormat="1" ht="20.100000000000001" customHeight="1" thickBot="1" x14ac:dyDescent="0.3">
      <c r="A289" s="215"/>
      <c r="B289" s="235"/>
      <c r="C289" s="245">
        <v>2023</v>
      </c>
      <c r="D289" s="245">
        <v>2024</v>
      </c>
      <c r="E289" s="245">
        <v>2025</v>
      </c>
      <c r="F289" s="245">
        <v>2026</v>
      </c>
      <c r="G289" s="250"/>
      <c r="H289" s="232"/>
      <c r="I289" s="232"/>
      <c r="J289" s="336"/>
      <c r="K289" s="168"/>
      <c r="L289" s="232"/>
      <c r="M289" s="232"/>
      <c r="N289" s="232"/>
    </row>
    <row r="290" spans="1:15" s="241" customFormat="1" ht="20.100000000000001" customHeight="1" thickTop="1" thickBot="1" x14ac:dyDescent="0.3">
      <c r="A290" s="215"/>
      <c r="B290" s="364" t="s">
        <v>198</v>
      </c>
      <c r="C290" s="179" t="e">
        <f>IF(#REF!&gt;0,#REF!,"")</f>
        <v>#REF!</v>
      </c>
      <c r="D290" s="179" t="e">
        <f>IF(#REF!&gt;0,#REF!,"")</f>
        <v>#REF!</v>
      </c>
      <c r="E290" s="179" t="e">
        <f>IF(#REF!&gt;0,#REF!,"")</f>
        <v>#REF!</v>
      </c>
      <c r="F290" s="180" t="e">
        <f>IF(#REF!&gt;0,#REF!,"")</f>
        <v>#REF!</v>
      </c>
      <c r="G290" s="168" t="e">
        <f>SUM(C290:F290)</f>
        <v>#REF!</v>
      </c>
      <c r="H290" s="168"/>
      <c r="I290" s="232"/>
      <c r="J290" s="336"/>
      <c r="K290" s="168"/>
      <c r="L290" s="232"/>
      <c r="M290" s="232"/>
      <c r="N290" s="232"/>
    </row>
    <row r="291" spans="1:15" s="241" customFormat="1" ht="20.100000000000001" customHeight="1" thickTop="1" thickBot="1" x14ac:dyDescent="0.3">
      <c r="A291" s="215"/>
      <c r="B291" s="364" t="s">
        <v>667</v>
      </c>
      <c r="C291" s="179" t="str">
        <f>IF('Fiche 6-1_2023'!J241&gt;0,'Fiche 6-1_2023'!J241,"")</f>
        <v/>
      </c>
      <c r="D291" s="374" t="str">
        <f>IF('Fiche 6-1_2025'!D291&lt;&gt;"",'Fiche 6-1_2025'!D291,"")</f>
        <v/>
      </c>
      <c r="E291" s="374" t="str">
        <f>IF('Fiche 6-1_2025'!E291&lt;&gt;"",'Fiche 6-1_2025'!E291,"")</f>
        <v/>
      </c>
      <c r="F291" s="181"/>
      <c r="G291" s="168">
        <f>SUM(C291:F291)</f>
        <v>0</v>
      </c>
      <c r="H291" s="168"/>
      <c r="I291" s="232"/>
      <c r="J291" s="336"/>
      <c r="K291" s="168"/>
      <c r="L291" s="232"/>
      <c r="M291" s="232"/>
      <c r="N291" s="232"/>
    </row>
    <row r="292" spans="1:15" s="241" customFormat="1" ht="20.100000000000001" customHeight="1" thickTop="1" x14ac:dyDescent="0.25">
      <c r="A292" s="215"/>
      <c r="B292" s="232"/>
      <c r="C292" s="232"/>
      <c r="D292" s="232"/>
      <c r="E292" s="232"/>
      <c r="F292" s="232"/>
      <c r="G292" s="215"/>
      <c r="H292" s="232"/>
      <c r="I292" s="232"/>
      <c r="J292" s="336"/>
      <c r="K292" s="168"/>
      <c r="L292" s="232"/>
      <c r="M292" s="232"/>
      <c r="N292" s="232"/>
    </row>
    <row r="293" spans="1:15" ht="9.9499999999999993" customHeight="1" thickBot="1" x14ac:dyDescent="0.25"/>
    <row r="294" spans="1:15" s="240" customFormat="1" ht="20.100000000000001" hidden="1" customHeight="1" x14ac:dyDescent="0.2">
      <c r="A294" s="224" t="s">
        <v>231</v>
      </c>
      <c r="B294" s="211"/>
      <c r="C294" s="211"/>
      <c r="D294" s="211"/>
      <c r="E294" s="211"/>
      <c r="F294" s="211"/>
      <c r="G294" s="211"/>
      <c r="H294" s="211"/>
      <c r="I294" s="211"/>
      <c r="J294" s="211"/>
      <c r="K294" s="211"/>
      <c r="L294" s="211"/>
      <c r="M294" s="211"/>
      <c r="N294" s="211"/>
    </row>
    <row r="295" spans="1:15" s="240" customFormat="1" ht="20.100000000000001" hidden="1" customHeight="1" thickBot="1" x14ac:dyDescent="0.25">
      <c r="A295" s="340"/>
      <c r="B295" s="688"/>
      <c r="C295" s="602"/>
      <c r="D295" s="602"/>
      <c r="E295" s="602"/>
      <c r="F295" s="602"/>
      <c r="G295" s="602"/>
      <c r="H295" s="602"/>
      <c r="I295" s="602"/>
      <c r="J295" s="603"/>
      <c r="K295" s="211"/>
      <c r="L295" s="211"/>
      <c r="M295" s="211"/>
      <c r="N295" s="211"/>
    </row>
    <row r="296" spans="1:15" s="240" customFormat="1" ht="20.100000000000001" hidden="1" customHeight="1" thickTop="1" thickBot="1" x14ac:dyDescent="0.25">
      <c r="A296" s="211"/>
      <c r="B296" s="211"/>
      <c r="C296" s="211"/>
      <c r="D296" s="211"/>
      <c r="E296" s="211"/>
      <c r="F296" s="211"/>
      <c r="G296" s="211"/>
      <c r="H296" s="211"/>
      <c r="I296" s="211"/>
      <c r="J296" s="211"/>
      <c r="K296" s="211"/>
      <c r="L296" s="211"/>
      <c r="M296" s="211"/>
      <c r="N296" s="211"/>
    </row>
    <row r="297" spans="1:15" s="240" customFormat="1" ht="35.1" customHeight="1" thickTop="1" x14ac:dyDescent="0.2">
      <c r="A297" s="215" t="s">
        <v>274</v>
      </c>
      <c r="B297" s="215"/>
      <c r="C297" s="215"/>
      <c r="D297" s="211"/>
      <c r="E297" s="689"/>
      <c r="F297" s="690"/>
      <c r="G297" s="690"/>
      <c r="H297" s="690"/>
      <c r="I297" s="690"/>
      <c r="J297" s="690"/>
      <c r="K297" s="690"/>
      <c r="L297" s="690"/>
      <c r="M297" s="690"/>
      <c r="N297" s="691"/>
    </row>
    <row r="298" spans="1:15" s="240" customFormat="1" ht="35.1" customHeight="1" x14ac:dyDescent="0.2">
      <c r="A298" s="211"/>
      <c r="B298" s="211"/>
      <c r="C298" s="211"/>
      <c r="D298" s="211"/>
      <c r="E298" s="692"/>
      <c r="F298" s="693"/>
      <c r="G298" s="693"/>
      <c r="H298" s="693"/>
      <c r="I298" s="693"/>
      <c r="J298" s="693"/>
      <c r="K298" s="693"/>
      <c r="L298" s="693"/>
      <c r="M298" s="693"/>
      <c r="N298" s="694"/>
    </row>
    <row r="299" spans="1:15" s="240" customFormat="1" ht="35.1" customHeight="1" thickBot="1" x14ac:dyDescent="0.25">
      <c r="A299" s="211"/>
      <c r="B299" s="211"/>
      <c r="C299" s="211"/>
      <c r="D299" s="211"/>
      <c r="E299" s="695"/>
      <c r="F299" s="696"/>
      <c r="G299" s="696"/>
      <c r="H299" s="696"/>
      <c r="I299" s="696"/>
      <c r="J299" s="696"/>
      <c r="K299" s="696"/>
      <c r="L299" s="696"/>
      <c r="M299" s="696"/>
      <c r="N299" s="697"/>
    </row>
    <row r="300" spans="1:15" s="341" customFormat="1" ht="14.25" customHeight="1" x14ac:dyDescent="0.2">
      <c r="A300" s="367"/>
      <c r="B300" s="253"/>
      <c r="C300" s="253"/>
      <c r="D300" s="254"/>
      <c r="E300" s="254"/>
      <c r="F300" s="254"/>
      <c r="G300" s="254"/>
      <c r="H300" s="254"/>
      <c r="I300" s="254"/>
      <c r="J300" s="255"/>
      <c r="K300" s="255"/>
      <c r="L300" s="255"/>
      <c r="M300" s="234"/>
      <c r="N300" s="234"/>
      <c r="O300" s="234"/>
    </row>
    <row r="301" spans="1:15" s="341" customFormat="1" ht="14.25" customHeight="1" x14ac:dyDescent="0.2">
      <c r="A301" s="324"/>
      <c r="B301" s="232"/>
      <c r="C301" s="232"/>
      <c r="D301" s="232"/>
      <c r="E301" s="168"/>
      <c r="F301" s="232"/>
      <c r="G301" s="324"/>
      <c r="H301" s="232"/>
      <c r="I301" s="232"/>
      <c r="J301" s="368"/>
      <c r="K301" s="168"/>
      <c r="L301" s="232"/>
      <c r="M301" s="232"/>
      <c r="N301" s="232"/>
      <c r="O301" s="234"/>
    </row>
    <row r="302" spans="1:15" ht="14.25" x14ac:dyDescent="0.2">
      <c r="A302" s="242"/>
      <c r="B302" s="242"/>
      <c r="C302" s="242"/>
      <c r="D302" s="242"/>
      <c r="E302" s="242"/>
      <c r="F302" s="242"/>
      <c r="G302" s="242"/>
      <c r="H302" s="242"/>
      <c r="I302" s="242"/>
      <c r="J302" s="242"/>
      <c r="K302" s="242"/>
      <c r="L302" s="242"/>
      <c r="M302" s="242"/>
      <c r="N302" s="242"/>
      <c r="O302" s="218"/>
    </row>
    <row r="303" spans="1:15" ht="14.25" x14ac:dyDescent="0.2">
      <c r="A303" s="243" t="s">
        <v>151</v>
      </c>
      <c r="B303" s="242"/>
      <c r="C303" s="242"/>
      <c r="D303" s="585" t="e">
        <f>+IF(#REF!&lt;&gt;"",#REF!,"")</f>
        <v>#REF!</v>
      </c>
      <c r="E303" s="586"/>
      <c r="F303" s="586"/>
      <c r="G303" s="586"/>
      <c r="H303" s="586"/>
      <c r="I303" s="586"/>
      <c r="J303" s="586"/>
      <c r="K303" s="586"/>
      <c r="L303" s="586"/>
      <c r="M303" s="587"/>
      <c r="N303" s="242"/>
      <c r="O303" s="218"/>
    </row>
    <row r="304" spans="1:15" ht="14.25" x14ac:dyDescent="0.2">
      <c r="A304" s="242"/>
      <c r="B304" s="242"/>
      <c r="C304" s="242"/>
      <c r="D304" s="242"/>
      <c r="E304" s="242"/>
      <c r="F304" s="242"/>
      <c r="G304" s="242"/>
      <c r="H304" s="242"/>
      <c r="I304" s="242"/>
      <c r="J304" s="242"/>
      <c r="K304" s="242"/>
      <c r="L304" s="242"/>
      <c r="M304" s="242"/>
      <c r="N304" s="242"/>
      <c r="O304" s="218"/>
    </row>
    <row r="305" spans="1:15" ht="14.25" x14ac:dyDescent="0.2">
      <c r="A305" s="218"/>
      <c r="B305" s="218"/>
      <c r="C305" s="218"/>
      <c r="D305" s="218"/>
      <c r="E305" s="218"/>
      <c r="F305" s="218"/>
      <c r="G305" s="218"/>
      <c r="H305" s="218"/>
      <c r="I305" s="218"/>
      <c r="J305" s="218"/>
      <c r="K305" s="218"/>
      <c r="L305" s="218"/>
      <c r="M305" s="218"/>
      <c r="N305" s="218"/>
      <c r="O305" s="218"/>
    </row>
    <row r="306" spans="1:15" s="343" customFormat="1" ht="50.1" customHeight="1" x14ac:dyDescent="0.25">
      <c r="A306" s="215" t="s">
        <v>13</v>
      </c>
      <c r="B306" s="588" t="e">
        <f>IF(#REF!&lt;&gt;"",#REF!,"")</f>
        <v>#REF!</v>
      </c>
      <c r="C306" s="588"/>
      <c r="D306" s="588"/>
      <c r="E306" s="588"/>
      <c r="F306" s="588"/>
      <c r="G306" s="588"/>
      <c r="H306" s="588"/>
      <c r="I306" s="588"/>
      <c r="J306" s="588"/>
      <c r="K306" s="588"/>
      <c r="L306" s="588"/>
      <c r="M306" s="588"/>
      <c r="N306" s="588"/>
      <c r="O306" s="342"/>
    </row>
    <row r="307" spans="1:15" ht="9.9499999999999993" customHeight="1" x14ac:dyDescent="0.2">
      <c r="A307" s="215"/>
      <c r="B307" s="216"/>
      <c r="C307" s="216"/>
      <c r="D307" s="216"/>
      <c r="E307" s="216"/>
      <c r="F307" s="216"/>
      <c r="G307" s="216"/>
      <c r="H307" s="216"/>
      <c r="I307" s="216"/>
      <c r="J307" s="216"/>
      <c r="K307" s="216"/>
      <c r="L307" s="216"/>
      <c r="M307" s="216"/>
      <c r="N307" s="216"/>
    </row>
    <row r="308" spans="1:15" x14ac:dyDescent="0.2">
      <c r="A308" s="225"/>
      <c r="B308" s="244"/>
      <c r="C308" s="216"/>
    </row>
    <row r="309" spans="1:15" ht="30" customHeight="1" thickBot="1" x14ac:dyDescent="0.25">
      <c r="E309" s="245">
        <v>2023</v>
      </c>
      <c r="F309" s="245">
        <v>2024</v>
      </c>
      <c r="G309" s="245">
        <v>2025</v>
      </c>
      <c r="H309" s="258">
        <v>2026</v>
      </c>
      <c r="I309" s="359"/>
      <c r="J309" s="234"/>
    </row>
    <row r="310" spans="1:15" ht="20.100000000000001" customHeight="1" thickTop="1" thickBot="1" x14ac:dyDescent="0.25">
      <c r="B310" s="728" t="s">
        <v>45</v>
      </c>
      <c r="C310" s="728"/>
      <c r="D310" s="728"/>
      <c r="E310" s="182" t="e">
        <f>IF(#REF!&gt;0,#REF!,"")</f>
        <v>#REF!</v>
      </c>
      <c r="F310" s="182" t="e">
        <f>IF(#REF!&gt;0,#REF!,"")</f>
        <v>#REF!</v>
      </c>
      <c r="G310" s="182" t="e">
        <f>IF(#REF!&gt;0,#REF!,"")</f>
        <v>#REF!</v>
      </c>
      <c r="H310" s="202" t="e">
        <f>IF(#REF!&gt;0,#REF!,"")</f>
        <v>#REF!</v>
      </c>
      <c r="I310" s="178" t="e">
        <f>SUM(E310:H310)</f>
        <v>#REF!</v>
      </c>
      <c r="J310" s="379"/>
    </row>
    <row r="311" spans="1:15" ht="20.100000000000001" customHeight="1" thickTop="1" thickBot="1" x14ac:dyDescent="0.25">
      <c r="A311" s="225"/>
      <c r="B311" s="728" t="s">
        <v>665</v>
      </c>
      <c r="C311" s="728"/>
      <c r="D311" s="729"/>
      <c r="E311" s="358" t="str">
        <f>IF('Fiche 6-1_2023'!H257&gt;0,'Fiche 6-1_2023'!H257,"")</f>
        <v/>
      </c>
      <c r="F311" s="378" t="str">
        <f>IF('Fiche 6-1_2025'!F311&lt;&gt;"",'Fiche 6-1_2025'!F311,"")</f>
        <v/>
      </c>
      <c r="G311" s="378" t="str">
        <f>IF('Fiche 6-1_2025'!G311&lt;&gt;"",'Fiche 6-1_2025'!G311,"")</f>
        <v/>
      </c>
      <c r="H311" s="208"/>
      <c r="I311" s="178">
        <f>SUM(E311:H311)</f>
        <v>0</v>
      </c>
      <c r="J311" s="379"/>
    </row>
    <row r="312" spans="1:15" ht="20.100000000000001" customHeight="1" thickTop="1" x14ac:dyDescent="0.2">
      <c r="A312" s="225"/>
      <c r="B312" s="255"/>
      <c r="C312" s="234"/>
      <c r="D312" s="333"/>
      <c r="E312" s="165"/>
      <c r="F312" s="234"/>
      <c r="G312" s="249"/>
    </row>
    <row r="313" spans="1:15" ht="20.100000000000001" customHeight="1" x14ac:dyDescent="0.2">
      <c r="A313" s="225"/>
      <c r="B313" s="255"/>
      <c r="C313" s="234"/>
      <c r="D313" s="333"/>
      <c r="E313" s="165"/>
      <c r="F313" s="234"/>
      <c r="G313" s="249"/>
    </row>
    <row r="314" spans="1:15" ht="20.100000000000001" customHeight="1" thickBot="1" x14ac:dyDescent="0.25">
      <c r="A314" s="324" t="s">
        <v>199</v>
      </c>
      <c r="B314" s="255"/>
      <c r="C314" s="234"/>
      <c r="D314" s="234"/>
      <c r="E314" s="234"/>
      <c r="F314" s="234"/>
    </row>
    <row r="315" spans="1:15" ht="30" customHeight="1" thickTop="1" x14ac:dyDescent="0.2">
      <c r="A315" s="247"/>
      <c r="B315" s="589"/>
      <c r="C315" s="590"/>
      <c r="D315" s="590"/>
      <c r="E315" s="590"/>
      <c r="F315" s="590"/>
      <c r="G315" s="590"/>
      <c r="H315" s="590"/>
      <c r="I315" s="590"/>
      <c r="J315" s="590"/>
      <c r="K315" s="590"/>
      <c r="L315" s="590"/>
      <c r="M315" s="590"/>
      <c r="N315" s="591"/>
    </row>
    <row r="316" spans="1:15" ht="30" customHeight="1" x14ac:dyDescent="0.2">
      <c r="B316" s="592"/>
      <c r="C316" s="593"/>
      <c r="D316" s="593"/>
      <c r="E316" s="593"/>
      <c r="F316" s="593"/>
      <c r="G316" s="593"/>
      <c r="H316" s="593"/>
      <c r="I316" s="593"/>
      <c r="J316" s="593"/>
      <c r="K316" s="593"/>
      <c r="L316" s="593"/>
      <c r="M316" s="593"/>
      <c r="N316" s="594"/>
    </row>
    <row r="317" spans="1:15" ht="30" customHeight="1" thickBot="1" x14ac:dyDescent="0.25">
      <c r="B317" s="595"/>
      <c r="C317" s="596"/>
      <c r="D317" s="596"/>
      <c r="E317" s="596"/>
      <c r="F317" s="596"/>
      <c r="G317" s="596"/>
      <c r="H317" s="596"/>
      <c r="I317" s="596"/>
      <c r="J317" s="596"/>
      <c r="K317" s="596"/>
      <c r="L317" s="596"/>
      <c r="M317" s="596"/>
      <c r="N317" s="597"/>
    </row>
    <row r="318" spans="1:15" ht="9.9499999999999993" customHeight="1" thickTop="1" thickBot="1" x14ac:dyDescent="0.25">
      <c r="B318" s="248"/>
      <c r="C318" s="248"/>
      <c r="D318" s="248"/>
      <c r="E318" s="248"/>
      <c r="F318" s="248"/>
      <c r="G318" s="248"/>
      <c r="H318" s="248"/>
      <c r="I318" s="248"/>
      <c r="J318" s="248"/>
      <c r="K318" s="248"/>
      <c r="L318" s="248"/>
      <c r="M318" s="248"/>
      <c r="N318" s="248"/>
    </row>
    <row r="319" spans="1:15" ht="20.100000000000001" customHeight="1" thickTop="1" thickBot="1" x14ac:dyDescent="0.25">
      <c r="A319" s="215" t="s">
        <v>14</v>
      </c>
      <c r="D319" s="334" t="e">
        <f>IF(#REF!&lt;&gt;"",#REF!,"")</f>
        <v>#REF!</v>
      </c>
      <c r="G319" s="215" t="s">
        <v>15</v>
      </c>
      <c r="I319" s="21"/>
    </row>
    <row r="320" spans="1:15" ht="9.9499999999999993" customHeight="1" thickTop="1" x14ac:dyDescent="0.2"/>
    <row r="321" spans="1:14" ht="13.5" thickBot="1" x14ac:dyDescent="0.25">
      <c r="A321" s="225" t="s">
        <v>16</v>
      </c>
    </row>
    <row r="322" spans="1:14" ht="35.1" customHeight="1" thickTop="1" x14ac:dyDescent="0.2">
      <c r="B322" s="589"/>
      <c r="C322" s="590"/>
      <c r="D322" s="590"/>
      <c r="E322" s="590"/>
      <c r="F322" s="590"/>
      <c r="G322" s="590"/>
      <c r="H322" s="590"/>
      <c r="I322" s="590"/>
      <c r="J322" s="590"/>
      <c r="K322" s="590"/>
      <c r="L322" s="590"/>
      <c r="M322" s="590"/>
      <c r="N322" s="591"/>
    </row>
    <row r="323" spans="1:14" ht="35.1" customHeight="1" x14ac:dyDescent="0.2">
      <c r="B323" s="592"/>
      <c r="C323" s="593"/>
      <c r="D323" s="593"/>
      <c r="E323" s="593"/>
      <c r="F323" s="593"/>
      <c r="G323" s="593"/>
      <c r="H323" s="593"/>
      <c r="I323" s="593"/>
      <c r="J323" s="593"/>
      <c r="K323" s="593"/>
      <c r="L323" s="593"/>
      <c r="M323" s="593"/>
      <c r="N323" s="594"/>
    </row>
    <row r="324" spans="1:14" s="219" customFormat="1" ht="35.1" customHeight="1" thickBot="1" x14ac:dyDescent="0.3">
      <c r="B324" s="595"/>
      <c r="C324" s="596"/>
      <c r="D324" s="596"/>
      <c r="E324" s="596"/>
      <c r="F324" s="596"/>
      <c r="G324" s="596"/>
      <c r="H324" s="596"/>
      <c r="I324" s="596"/>
      <c r="J324" s="596"/>
      <c r="K324" s="596"/>
      <c r="L324" s="596"/>
      <c r="M324" s="596"/>
      <c r="N324" s="597"/>
    </row>
    <row r="325" spans="1:14" s="241" customFormat="1" ht="9.9499999999999993" customHeight="1" thickTop="1" x14ac:dyDescent="0.25">
      <c r="B325" s="235"/>
      <c r="C325" s="235"/>
      <c r="D325" s="235"/>
      <c r="E325" s="235"/>
      <c r="F325" s="235"/>
      <c r="G325" s="235"/>
      <c r="H325" s="235"/>
      <c r="I325" s="235"/>
      <c r="J325" s="235"/>
      <c r="K325" s="235"/>
      <c r="L325" s="235"/>
      <c r="M325" s="235"/>
      <c r="N325" s="235"/>
    </row>
    <row r="326" spans="1:14" s="241" customFormat="1" ht="20.100000000000001" customHeight="1" thickBot="1" x14ac:dyDescent="0.3">
      <c r="A326" s="224" t="s">
        <v>239</v>
      </c>
      <c r="B326" s="235"/>
      <c r="C326" s="235"/>
      <c r="D326" s="235"/>
      <c r="E326" s="235"/>
      <c r="F326" s="235"/>
      <c r="G326" s="235"/>
      <c r="H326" s="235"/>
      <c r="I326" s="235"/>
      <c r="J326" s="235"/>
      <c r="K326" s="235"/>
      <c r="L326" s="235"/>
      <c r="M326" s="235"/>
      <c r="N326" s="235"/>
    </row>
    <row r="327" spans="1:14" s="241" customFormat="1" ht="35.1" customHeight="1" thickTop="1" x14ac:dyDescent="0.25">
      <c r="B327" s="589"/>
      <c r="C327" s="590"/>
      <c r="D327" s="590"/>
      <c r="E327" s="590"/>
      <c r="F327" s="590"/>
      <c r="G327" s="590"/>
      <c r="H327" s="590"/>
      <c r="I327" s="590"/>
      <c r="J327" s="590"/>
      <c r="K327" s="590"/>
      <c r="L327" s="590"/>
      <c r="M327" s="590"/>
      <c r="N327" s="591"/>
    </row>
    <row r="328" spans="1:14" s="241" customFormat="1" ht="35.1" customHeight="1" x14ac:dyDescent="0.25">
      <c r="B328" s="592"/>
      <c r="C328" s="593"/>
      <c r="D328" s="593"/>
      <c r="E328" s="593"/>
      <c r="F328" s="593"/>
      <c r="G328" s="593"/>
      <c r="H328" s="593"/>
      <c r="I328" s="593"/>
      <c r="J328" s="593"/>
      <c r="K328" s="593"/>
      <c r="L328" s="593"/>
      <c r="M328" s="593"/>
      <c r="N328" s="594"/>
    </row>
    <row r="329" spans="1:14" s="241" customFormat="1" ht="35.1" customHeight="1" thickBot="1" x14ac:dyDescent="0.3">
      <c r="B329" s="595"/>
      <c r="C329" s="596"/>
      <c r="D329" s="596"/>
      <c r="E329" s="596"/>
      <c r="F329" s="596"/>
      <c r="G329" s="596"/>
      <c r="H329" s="596"/>
      <c r="I329" s="596"/>
      <c r="J329" s="596"/>
      <c r="K329" s="596"/>
      <c r="L329" s="596"/>
      <c r="M329" s="596"/>
      <c r="N329" s="597"/>
    </row>
    <row r="330" spans="1:14" s="241" customFormat="1" ht="9.9499999999999993" customHeight="1" thickTop="1" x14ac:dyDescent="0.25">
      <c r="B330" s="235"/>
      <c r="C330" s="235"/>
      <c r="D330" s="235"/>
      <c r="E330" s="235"/>
      <c r="F330" s="235"/>
      <c r="G330" s="235"/>
      <c r="H330" s="235"/>
      <c r="I330" s="235"/>
      <c r="J330" s="235"/>
      <c r="K330" s="235"/>
      <c r="L330" s="235"/>
      <c r="M330" s="235"/>
      <c r="N330" s="235"/>
    </row>
    <row r="331" spans="1:14" s="241" customFormat="1" ht="9.9499999999999993" customHeight="1" x14ac:dyDescent="0.25">
      <c r="B331" s="235"/>
      <c r="C331" s="235"/>
      <c r="D331" s="235"/>
      <c r="E331" s="235"/>
      <c r="F331" s="235"/>
      <c r="G331" s="235"/>
      <c r="H331" s="235"/>
      <c r="I331" s="235"/>
      <c r="J331" s="235"/>
      <c r="K331" s="235"/>
      <c r="L331" s="235"/>
      <c r="M331" s="235"/>
      <c r="N331" s="235"/>
    </row>
    <row r="332" spans="1:14" s="241" customFormat="1" ht="20.100000000000001" customHeight="1" x14ac:dyDescent="0.25">
      <c r="A332" s="224" t="s">
        <v>200</v>
      </c>
      <c r="B332" s="235"/>
      <c r="C332" s="235"/>
      <c r="D332" s="235"/>
      <c r="E332" s="335"/>
      <c r="F332" s="323"/>
      <c r="G332" s="235"/>
      <c r="H332" s="335"/>
      <c r="I332" s="235"/>
      <c r="J332" s="336"/>
      <c r="K332" s="246"/>
      <c r="L332" s="727"/>
      <c r="M332" s="727"/>
      <c r="N332" s="246"/>
    </row>
    <row r="333" spans="1:14" s="241" customFormat="1" ht="9.75" customHeight="1" x14ac:dyDescent="0.25">
      <c r="B333" s="235"/>
      <c r="C333" s="235"/>
      <c r="D333" s="235"/>
      <c r="E333" s="235"/>
      <c r="F333" s="235"/>
      <c r="G333" s="235"/>
      <c r="H333" s="235"/>
      <c r="I333" s="235"/>
      <c r="J333" s="235"/>
      <c r="K333" s="235"/>
      <c r="L333" s="235"/>
      <c r="M333" s="235"/>
      <c r="N333" s="235"/>
    </row>
    <row r="334" spans="1:14" s="241" customFormat="1" ht="20.100000000000001" customHeight="1" thickBot="1" x14ac:dyDescent="0.3">
      <c r="B334" s="235"/>
      <c r="C334" s="245">
        <v>2023</v>
      </c>
      <c r="D334" s="245">
        <v>2024</v>
      </c>
      <c r="E334" s="245">
        <v>2025</v>
      </c>
      <c r="F334" s="245">
        <v>2026</v>
      </c>
      <c r="G334" s="250"/>
      <c r="H334" s="235"/>
      <c r="I334" s="235"/>
      <c r="J334" s="235"/>
      <c r="K334" s="235"/>
      <c r="L334" s="235"/>
      <c r="M334" s="235"/>
      <c r="N334" s="235"/>
    </row>
    <row r="335" spans="1:14" s="241" customFormat="1" ht="20.100000000000001" customHeight="1" thickTop="1" thickBot="1" x14ac:dyDescent="0.3">
      <c r="B335" s="360" t="s">
        <v>198</v>
      </c>
      <c r="C335" s="182" t="e">
        <f>IF(#REF!&gt;0,#REF!,"")</f>
        <v>#REF!</v>
      </c>
      <c r="D335" s="182" t="e">
        <f>IF(#REF!&gt;0,#REF!,"")</f>
        <v>#REF!</v>
      </c>
      <c r="E335" s="182" t="e">
        <f>IF(#REF!&gt;0,#REF!,"")</f>
        <v>#REF!</v>
      </c>
      <c r="F335" s="183" t="e">
        <f>IF(#REF!&gt;0,#REF!,"")</f>
        <v>#REF!</v>
      </c>
      <c r="G335" s="175" t="e">
        <f>SUM(C335:F335)</f>
        <v>#REF!</v>
      </c>
      <c r="H335" s="379"/>
      <c r="I335" s="235"/>
      <c r="J335" s="235"/>
      <c r="K335" s="235"/>
      <c r="L335" s="235"/>
      <c r="M335" s="235"/>
      <c r="N335" s="235"/>
    </row>
    <row r="336" spans="1:14" s="241" customFormat="1" ht="20.100000000000001" customHeight="1" thickTop="1" thickBot="1" x14ac:dyDescent="0.3">
      <c r="B336" s="360" t="s">
        <v>667</v>
      </c>
      <c r="C336" s="182" t="str">
        <f>IF('Fiche 6-1_2023'!I276&gt;0,'Fiche 6-1_2023'!I276,"")</f>
        <v/>
      </c>
      <c r="D336" s="373" t="str">
        <f>IF('Fiche 6-1_2025'!D336&lt;&gt;"",'Fiche 6-1_2025'!D336,"")</f>
        <v/>
      </c>
      <c r="E336" s="373" t="str">
        <f>IF('Fiche 6-1_2025'!E336&lt;&gt;"",'Fiche 6-1_2025'!E336,"")</f>
        <v/>
      </c>
      <c r="F336" s="198"/>
      <c r="G336" s="175">
        <f t="shared" ref="G336:G338" si="3">SUM(C336:F336)</f>
        <v>0</v>
      </c>
      <c r="H336" s="379"/>
      <c r="I336" s="235"/>
      <c r="J336" s="235"/>
      <c r="K336" s="235"/>
      <c r="L336" s="235"/>
      <c r="M336" s="235"/>
      <c r="N336" s="235"/>
    </row>
    <row r="337" spans="1:14" s="241" customFormat="1" ht="20.100000000000001" customHeight="1" thickTop="1" thickBot="1" x14ac:dyDescent="0.3">
      <c r="B337" s="362" t="s">
        <v>265</v>
      </c>
      <c r="C337" s="182" t="str">
        <f>IF('Fiche 6-1_2023'!K276&gt;0,'Fiche 6-1_2023'!K276,"")</f>
        <v/>
      </c>
      <c r="D337" s="373" t="str">
        <f>IF('Fiche 6-1_2025'!D337&lt;&gt;"",'Fiche 6-1_2025'!D337,"")</f>
        <v/>
      </c>
      <c r="E337" s="373" t="str">
        <f>IF('Fiche 6-1_2025'!E337&lt;&gt;"",'Fiche 6-1_2025'!E337,"")</f>
        <v/>
      </c>
      <c r="F337" s="199"/>
      <c r="G337" s="175">
        <f t="shared" si="3"/>
        <v>0</v>
      </c>
      <c r="H337" s="379"/>
      <c r="I337" s="235"/>
      <c r="J337" s="235"/>
      <c r="K337" s="235"/>
      <c r="L337" s="235"/>
      <c r="M337" s="235"/>
      <c r="N337" s="235"/>
    </row>
    <row r="338" spans="1:14" s="241" customFormat="1" ht="37.5" customHeight="1" thickTop="1" thickBot="1" x14ac:dyDescent="0.3">
      <c r="B338" s="363" t="s">
        <v>266</v>
      </c>
      <c r="C338" s="182" t="str">
        <f>IF('Fiche 6-1_2023'!N276&gt;0,'Fiche 6-1_2023'!N276,"")</f>
        <v/>
      </c>
      <c r="D338" s="373" t="str">
        <f>IF('Fiche 6-1_2025'!D338&lt;&gt;"",'Fiche 6-1_2025'!D338,"")</f>
        <v/>
      </c>
      <c r="E338" s="373" t="str">
        <f>IF('Fiche 6-1_2025'!E338&lt;&gt;"",'Fiche 6-1_2025'!E338,"")</f>
        <v/>
      </c>
      <c r="F338" s="199"/>
      <c r="G338" s="175">
        <f t="shared" si="3"/>
        <v>0</v>
      </c>
      <c r="H338" s="379"/>
      <c r="I338" s="235"/>
      <c r="J338" s="235"/>
      <c r="K338" s="235"/>
      <c r="L338" s="235"/>
      <c r="M338" s="235"/>
      <c r="N338" s="235"/>
    </row>
    <row r="339" spans="1:14" s="241" customFormat="1" ht="9.9499999999999993" customHeight="1" thickTop="1" x14ac:dyDescent="0.25">
      <c r="B339" s="235"/>
      <c r="C339" s="235"/>
      <c r="D339" s="235"/>
      <c r="E339" s="235"/>
      <c r="F339" s="235"/>
      <c r="G339" s="235"/>
      <c r="H339" s="235"/>
      <c r="I339" s="235"/>
      <c r="J339" s="235"/>
      <c r="K339" s="235"/>
      <c r="L339" s="235"/>
      <c r="M339" s="235"/>
      <c r="N339" s="235"/>
    </row>
    <row r="340" spans="1:14" s="241" customFormat="1" ht="9.9499999999999993" customHeight="1" x14ac:dyDescent="0.25">
      <c r="B340" s="235"/>
      <c r="C340" s="235"/>
      <c r="D340" s="235"/>
      <c r="E340" s="235"/>
      <c r="F340" s="235"/>
      <c r="G340" s="235"/>
      <c r="H340" s="235"/>
      <c r="I340" s="235"/>
      <c r="J340" s="235"/>
      <c r="K340" s="235"/>
      <c r="L340" s="235"/>
      <c r="M340" s="235"/>
      <c r="N340" s="235"/>
    </row>
    <row r="341" spans="1:14" s="241" customFormat="1" ht="20.100000000000001" customHeight="1" thickBot="1" x14ac:dyDescent="0.3">
      <c r="A341" s="337" t="s">
        <v>202</v>
      </c>
      <c r="B341" s="251"/>
      <c r="C341" s="251"/>
      <c r="D341" s="251"/>
      <c r="E341" s="251"/>
      <c r="F341" s="251"/>
      <c r="G341" s="251"/>
      <c r="H341" s="251"/>
      <c r="I341" s="251"/>
      <c r="J341" s="251"/>
      <c r="K341" s="235"/>
      <c r="L341" s="235"/>
      <c r="M341" s="235"/>
      <c r="N341" s="235"/>
    </row>
    <row r="342" spans="1:14" s="241" customFormat="1" ht="35.1" customHeight="1" thickTop="1" x14ac:dyDescent="0.25">
      <c r="A342" s="251"/>
      <c r="B342" s="589"/>
      <c r="C342" s="590"/>
      <c r="D342" s="590"/>
      <c r="E342" s="590"/>
      <c r="F342" s="590"/>
      <c r="G342" s="590"/>
      <c r="H342" s="590"/>
      <c r="I342" s="590"/>
      <c r="J342" s="590"/>
      <c r="K342" s="590"/>
      <c r="L342" s="590"/>
      <c r="M342" s="590"/>
      <c r="N342" s="591"/>
    </row>
    <row r="343" spans="1:14" s="241" customFormat="1" ht="35.1" customHeight="1" x14ac:dyDescent="0.25">
      <c r="A343" s="251"/>
      <c r="B343" s="592"/>
      <c r="C343" s="593"/>
      <c r="D343" s="593"/>
      <c r="E343" s="593"/>
      <c r="F343" s="593"/>
      <c r="G343" s="593"/>
      <c r="H343" s="593"/>
      <c r="I343" s="593"/>
      <c r="J343" s="593"/>
      <c r="K343" s="593"/>
      <c r="L343" s="593"/>
      <c r="M343" s="593"/>
      <c r="N343" s="594"/>
    </row>
    <row r="344" spans="1:14" ht="35.1" customHeight="1" thickBot="1" x14ac:dyDescent="0.25">
      <c r="A344" s="251"/>
      <c r="B344" s="595"/>
      <c r="C344" s="596"/>
      <c r="D344" s="596"/>
      <c r="E344" s="596"/>
      <c r="F344" s="596"/>
      <c r="G344" s="596"/>
      <c r="H344" s="596"/>
      <c r="I344" s="596"/>
      <c r="J344" s="596"/>
      <c r="K344" s="596"/>
      <c r="L344" s="596"/>
      <c r="M344" s="596"/>
      <c r="N344" s="597"/>
    </row>
    <row r="345" spans="1:14" s="240" customFormat="1" ht="20.100000000000001" customHeight="1" thickTop="1" x14ac:dyDescent="0.2">
      <c r="A345" s="251"/>
      <c r="B345" s="251"/>
      <c r="C345" s="251"/>
      <c r="D345" s="251"/>
      <c r="E345" s="251"/>
      <c r="F345" s="251"/>
      <c r="G345" s="251"/>
      <c r="H345" s="251"/>
      <c r="I345" s="251"/>
      <c r="J345" s="251"/>
      <c r="K345" s="211"/>
      <c r="L345" s="211"/>
      <c r="M345" s="211"/>
      <c r="N345" s="211"/>
    </row>
    <row r="346" spans="1:14" s="240" customFormat="1" ht="20.100000000000001" customHeight="1" x14ac:dyDescent="0.2">
      <c r="A346" s="224" t="s">
        <v>255</v>
      </c>
      <c r="B346" s="211"/>
      <c r="C346" s="211"/>
      <c r="D346" s="211"/>
      <c r="E346" s="211"/>
      <c r="F346" s="211"/>
      <c r="G346" s="211"/>
      <c r="H346" s="211"/>
      <c r="I346" s="211"/>
      <c r="J346" s="211"/>
      <c r="K346" s="211"/>
      <c r="L346" s="211"/>
      <c r="M346" s="211"/>
      <c r="N346" s="211"/>
    </row>
    <row r="347" spans="1:14" s="240" customFormat="1" ht="9.9499999999999993" customHeight="1" x14ac:dyDescent="0.2">
      <c r="A347" s="211"/>
      <c r="B347" s="211"/>
      <c r="C347" s="211"/>
      <c r="D347" s="211"/>
      <c r="E347" s="211"/>
      <c r="F347" s="211"/>
      <c r="G347" s="211"/>
      <c r="H347" s="211"/>
      <c r="I347" s="211"/>
      <c r="J347" s="211"/>
      <c r="K347" s="211"/>
      <c r="L347" s="211"/>
      <c r="M347" s="211"/>
      <c r="N347" s="211"/>
    </row>
    <row r="348" spans="1:14" s="240" customFormat="1" ht="29.25" customHeight="1" thickBot="1" x14ac:dyDescent="0.25">
      <c r="A348" s="211"/>
      <c r="B348" s="251"/>
      <c r="C348" s="251"/>
      <c r="D348" s="598" t="s">
        <v>249</v>
      </c>
      <c r="E348" s="598"/>
      <c r="F348" s="598" t="s">
        <v>254</v>
      </c>
      <c r="G348" s="598"/>
      <c r="H348" s="598" t="s">
        <v>250</v>
      </c>
      <c r="I348" s="598"/>
      <c r="J348" s="662" t="s">
        <v>191</v>
      </c>
      <c r="K348" s="663"/>
      <c r="L348" s="663"/>
      <c r="M348" s="663"/>
      <c r="N348" s="664"/>
    </row>
    <row r="349" spans="1:14" s="240" customFormat="1" ht="35.1" customHeight="1" thickTop="1" thickBot="1" x14ac:dyDescent="0.25">
      <c r="A349" s="211"/>
      <c r="B349" s="599"/>
      <c r="C349" s="599"/>
      <c r="D349" s="724" t="e">
        <f>IF(#REF!&lt;&gt;"",#REF!,"")</f>
        <v>#REF!</v>
      </c>
      <c r="E349" s="725"/>
      <c r="F349" s="724" t="e">
        <f>IF(#REF!&lt;&gt;"",#REF!,"")</f>
        <v>#REF!</v>
      </c>
      <c r="G349" s="725"/>
      <c r="H349" s="668"/>
      <c r="I349" s="726"/>
      <c r="J349" s="642"/>
      <c r="K349" s="643"/>
      <c r="L349" s="643"/>
      <c r="M349" s="643"/>
      <c r="N349" s="644"/>
    </row>
    <row r="350" spans="1:14" s="240" customFormat="1" ht="35.1" customHeight="1" thickTop="1" thickBot="1" x14ac:dyDescent="0.25">
      <c r="A350" s="211"/>
      <c r="B350" s="599"/>
      <c r="C350" s="600"/>
      <c r="D350" s="724" t="e">
        <f>IF(#REF!&lt;&gt;"",#REF!,"")</f>
        <v>#REF!</v>
      </c>
      <c r="E350" s="725"/>
      <c r="F350" s="724" t="e">
        <f>IF(#REF!&lt;&gt;"",#REF!,"")</f>
        <v>#REF!</v>
      </c>
      <c r="G350" s="725"/>
      <c r="H350" s="668"/>
      <c r="I350" s="726"/>
      <c r="J350" s="642"/>
      <c r="K350" s="643"/>
      <c r="L350" s="643"/>
      <c r="M350" s="643"/>
      <c r="N350" s="644"/>
    </row>
    <row r="351" spans="1:14" s="240" customFormat="1" ht="35.1" customHeight="1" thickTop="1" thickBot="1" x14ac:dyDescent="0.25">
      <c r="A351" s="211"/>
      <c r="B351" s="599"/>
      <c r="C351" s="600"/>
      <c r="D351" s="724" t="e">
        <f>IF(#REF!&lt;&gt;"",#REF!,"")</f>
        <v>#REF!</v>
      </c>
      <c r="E351" s="725"/>
      <c r="F351" s="724" t="e">
        <f>IF(#REF!&lt;&gt;"",#REF!,"")</f>
        <v>#REF!</v>
      </c>
      <c r="G351" s="725"/>
      <c r="H351" s="668"/>
      <c r="I351" s="726"/>
      <c r="J351" s="642"/>
      <c r="K351" s="643"/>
      <c r="L351" s="643"/>
      <c r="M351" s="643"/>
      <c r="N351" s="644"/>
    </row>
    <row r="352" spans="1:14" s="234" customFormat="1" ht="9" customHeight="1" thickTop="1" x14ac:dyDescent="0.2">
      <c r="A352" s="211"/>
      <c r="B352" s="235"/>
      <c r="C352" s="338"/>
      <c r="D352" s="232"/>
      <c r="E352" s="232"/>
      <c r="F352" s="232"/>
      <c r="G352" s="232"/>
      <c r="H352" s="232"/>
      <c r="I352" s="232"/>
      <c r="J352" s="232"/>
      <c r="K352" s="232"/>
      <c r="L352" s="255"/>
      <c r="M352" s="211"/>
      <c r="N352" s="211"/>
    </row>
    <row r="353" spans="1:14" s="240" customFormat="1" ht="9.9499999999999993" customHeight="1" x14ac:dyDescent="0.2">
      <c r="A353" s="339" t="s">
        <v>247</v>
      </c>
      <c r="B353" s="253"/>
      <c r="C353" s="253"/>
      <c r="D353" s="254"/>
      <c r="E353" s="254"/>
      <c r="F353" s="254"/>
      <c r="G353" s="254"/>
      <c r="H353" s="254"/>
      <c r="I353" s="254"/>
      <c r="J353" s="255"/>
      <c r="K353" s="255"/>
      <c r="L353" s="255"/>
      <c r="M353" s="211"/>
      <c r="N353" s="211"/>
    </row>
    <row r="354" spans="1:14" s="240" customFormat="1" ht="9.9499999999999993" customHeight="1" x14ac:dyDescent="0.2">
      <c r="A354" s="211"/>
      <c r="B354" s="253"/>
      <c r="C354" s="253"/>
      <c r="D354" s="254"/>
      <c r="E354" s="254"/>
      <c r="F354" s="254"/>
      <c r="G354" s="254"/>
      <c r="H354" s="254"/>
      <c r="I354" s="254"/>
      <c r="J354" s="255"/>
      <c r="K354" s="255"/>
      <c r="L354" s="255"/>
      <c r="M354" s="211"/>
      <c r="N354" s="211"/>
    </row>
    <row r="355" spans="1:14" s="240" customFormat="1" ht="9.9499999999999993" customHeight="1" x14ac:dyDescent="0.2">
      <c r="A355" s="211"/>
      <c r="B355" s="253"/>
      <c r="C355" s="253"/>
      <c r="D355" s="254"/>
      <c r="E355" s="254"/>
      <c r="F355" s="254"/>
      <c r="G355" s="254"/>
      <c r="H355" s="254"/>
      <c r="I355" s="254"/>
      <c r="J355" s="255"/>
      <c r="K355" s="255"/>
      <c r="L355" s="255"/>
      <c r="M355" s="211"/>
      <c r="N355" s="211"/>
    </row>
    <row r="356" spans="1:14" s="241" customFormat="1" ht="20.100000000000001" customHeight="1" x14ac:dyDescent="0.25">
      <c r="A356" s="215" t="s">
        <v>273</v>
      </c>
      <c r="B356" s="232"/>
      <c r="C356" s="232"/>
      <c r="D356" s="235"/>
      <c r="E356" s="335" t="e">
        <f>IF(#REF!&gt;0,#REF!,"")</f>
        <v>#REF!</v>
      </c>
      <c r="F356" s="323"/>
      <c r="G356" s="235"/>
      <c r="H356" s="335"/>
      <c r="I356" s="235"/>
      <c r="J356" s="336"/>
      <c r="K356" s="168"/>
      <c r="L356" s="232"/>
      <c r="M356" s="232"/>
      <c r="N356" s="232"/>
    </row>
    <row r="357" spans="1:14" s="241" customFormat="1" ht="20.100000000000001" customHeight="1" x14ac:dyDescent="0.25">
      <c r="A357" s="215"/>
      <c r="B357" s="232"/>
      <c r="C357" s="232"/>
      <c r="D357" s="232"/>
      <c r="E357" s="167"/>
      <c r="F357" s="232"/>
      <c r="G357" s="215"/>
      <c r="H357" s="232"/>
      <c r="I357" s="232"/>
      <c r="J357" s="336"/>
      <c r="K357" s="168"/>
      <c r="L357" s="232"/>
      <c r="M357" s="232"/>
      <c r="N357" s="232"/>
    </row>
    <row r="358" spans="1:14" s="241" customFormat="1" ht="20.100000000000001" customHeight="1" thickBot="1" x14ac:dyDescent="0.3">
      <c r="A358" s="215"/>
      <c r="B358" s="235"/>
      <c r="C358" s="245">
        <v>2023</v>
      </c>
      <c r="D358" s="245">
        <v>2024</v>
      </c>
      <c r="E358" s="245">
        <v>2025</v>
      </c>
      <c r="F358" s="245">
        <v>2026</v>
      </c>
      <c r="G358" s="250"/>
      <c r="H358" s="232"/>
      <c r="I358" s="232"/>
      <c r="J358" s="336"/>
      <c r="K358" s="168"/>
      <c r="L358" s="232"/>
      <c r="M358" s="232"/>
      <c r="N358" s="232"/>
    </row>
    <row r="359" spans="1:14" s="241" customFormat="1" ht="20.100000000000001" customHeight="1" thickTop="1" thickBot="1" x14ac:dyDescent="0.3">
      <c r="A359" s="215"/>
      <c r="B359" s="364" t="s">
        <v>198</v>
      </c>
      <c r="C359" s="179" t="e">
        <f>IF(#REF!&gt;0,#REF!,"")</f>
        <v>#REF!</v>
      </c>
      <c r="D359" s="179" t="e">
        <f>IF(#REF!&gt;0,#REF!,"")</f>
        <v>#REF!</v>
      </c>
      <c r="E359" s="179" t="e">
        <f>IF(#REF!&gt;0,#REF!,"")</f>
        <v>#REF!</v>
      </c>
      <c r="F359" s="180" t="e">
        <f>IF(#REF!&gt;0,#REF!,"")</f>
        <v>#REF!</v>
      </c>
      <c r="G359" s="168" t="e">
        <f>SUM(C359:F359)</f>
        <v>#REF!</v>
      </c>
      <c r="H359" s="168"/>
      <c r="I359" s="232"/>
      <c r="J359" s="336"/>
      <c r="K359" s="168"/>
      <c r="L359" s="232"/>
      <c r="M359" s="232"/>
      <c r="N359" s="232"/>
    </row>
    <row r="360" spans="1:14" s="241" customFormat="1" ht="20.100000000000001" customHeight="1" thickTop="1" thickBot="1" x14ac:dyDescent="0.3">
      <c r="A360" s="215"/>
      <c r="B360" s="364" t="s">
        <v>667</v>
      </c>
      <c r="C360" s="179" t="str">
        <f>IF('Fiche 6-1_2023'!J292&gt;0,'Fiche 6-1_2023'!J292,"")</f>
        <v/>
      </c>
      <c r="D360" s="374" t="str">
        <f>IF('Fiche 6-1_2025'!D360&lt;&gt;"",'Fiche 6-1_2025'!D360,"")</f>
        <v/>
      </c>
      <c r="E360" s="374" t="str">
        <f>IF('Fiche 6-1_2025'!E360&lt;&gt;"",'Fiche 6-1_2025'!E360,"")</f>
        <v/>
      </c>
      <c r="F360" s="181"/>
      <c r="G360" s="168">
        <f>SUM(C360:F360)</f>
        <v>0</v>
      </c>
      <c r="H360" s="168"/>
      <c r="I360" s="232"/>
      <c r="J360" s="336"/>
      <c r="K360" s="168"/>
      <c r="L360" s="232"/>
      <c r="M360" s="232"/>
      <c r="N360" s="232"/>
    </row>
    <row r="361" spans="1:14" s="241" customFormat="1" ht="20.100000000000001" customHeight="1" thickTop="1" x14ac:dyDescent="0.25">
      <c r="A361" s="215"/>
      <c r="B361" s="232"/>
      <c r="C361" s="232"/>
      <c r="D361" s="232"/>
      <c r="E361" s="232"/>
      <c r="F361" s="232"/>
      <c r="G361" s="215"/>
      <c r="H361" s="232"/>
      <c r="I361" s="232"/>
      <c r="J361" s="336"/>
      <c r="K361" s="168"/>
      <c r="L361" s="232"/>
      <c r="M361" s="232"/>
      <c r="N361" s="232"/>
    </row>
    <row r="362" spans="1:14" ht="9.9499999999999993" customHeight="1" thickBot="1" x14ac:dyDescent="0.25"/>
    <row r="363" spans="1:14" s="240" customFormat="1" ht="20.100000000000001" hidden="1" customHeight="1" x14ac:dyDescent="0.2">
      <c r="A363" s="224" t="s">
        <v>231</v>
      </c>
      <c r="B363" s="211"/>
      <c r="C363" s="211"/>
      <c r="D363" s="211"/>
      <c r="E363" s="211"/>
      <c r="F363" s="211"/>
      <c r="G363" s="211"/>
      <c r="H363" s="211"/>
      <c r="I363" s="211"/>
      <c r="J363" s="211"/>
      <c r="K363" s="211"/>
      <c r="L363" s="211"/>
      <c r="M363" s="211"/>
      <c r="N363" s="211"/>
    </row>
    <row r="364" spans="1:14" s="240" customFormat="1" ht="20.100000000000001" hidden="1" customHeight="1" x14ac:dyDescent="0.2">
      <c r="A364" s="340"/>
      <c r="B364" s="688"/>
      <c r="C364" s="602"/>
      <c r="D364" s="602"/>
      <c r="E364" s="602"/>
      <c r="F364" s="602"/>
      <c r="G364" s="602"/>
      <c r="H364" s="602"/>
      <c r="I364" s="602"/>
      <c r="J364" s="603"/>
      <c r="K364" s="211"/>
      <c r="L364" s="211"/>
      <c r="M364" s="211"/>
      <c r="N364" s="211"/>
    </row>
    <row r="365" spans="1:14" s="240" customFormat="1" ht="20.100000000000001" hidden="1" customHeight="1" x14ac:dyDescent="0.2">
      <c r="A365" s="211"/>
      <c r="B365" s="211"/>
      <c r="C365" s="211"/>
      <c r="D365" s="211"/>
      <c r="E365" s="211"/>
      <c r="F365" s="211"/>
      <c r="G365" s="211"/>
      <c r="H365" s="211"/>
      <c r="I365" s="211"/>
      <c r="J365" s="211"/>
      <c r="K365" s="211"/>
      <c r="L365" s="211"/>
      <c r="M365" s="211"/>
      <c r="N365" s="211"/>
    </row>
    <row r="366" spans="1:14" s="240" customFormat="1" ht="35.1" customHeight="1" thickTop="1" x14ac:dyDescent="0.2">
      <c r="A366" s="215" t="s">
        <v>274</v>
      </c>
      <c r="B366" s="215"/>
      <c r="C366" s="215"/>
      <c r="D366" s="211"/>
      <c r="E366" s="689"/>
      <c r="F366" s="690"/>
      <c r="G366" s="690"/>
      <c r="H366" s="690"/>
      <c r="I366" s="690"/>
      <c r="J366" s="690"/>
      <c r="K366" s="690"/>
      <c r="L366" s="690"/>
      <c r="M366" s="690"/>
      <c r="N366" s="691"/>
    </row>
    <row r="367" spans="1:14" s="240" customFormat="1" ht="35.1" customHeight="1" x14ac:dyDescent="0.2">
      <c r="A367" s="211"/>
      <c r="B367" s="211"/>
      <c r="C367" s="211"/>
      <c r="D367" s="211"/>
      <c r="E367" s="692"/>
      <c r="F367" s="693"/>
      <c r="G367" s="693"/>
      <c r="H367" s="693"/>
      <c r="I367" s="693"/>
      <c r="J367" s="693"/>
      <c r="K367" s="693"/>
      <c r="L367" s="693"/>
      <c r="M367" s="693"/>
      <c r="N367" s="694"/>
    </row>
    <row r="368" spans="1:14" s="240" customFormat="1" ht="35.1" customHeight="1" thickBot="1" x14ac:dyDescent="0.25">
      <c r="A368" s="211"/>
      <c r="B368" s="211"/>
      <c r="C368" s="211"/>
      <c r="D368" s="211"/>
      <c r="E368" s="695"/>
      <c r="F368" s="696"/>
      <c r="G368" s="696"/>
      <c r="H368" s="696"/>
      <c r="I368" s="696"/>
      <c r="J368" s="696"/>
      <c r="K368" s="696"/>
      <c r="L368" s="696"/>
      <c r="M368" s="696"/>
      <c r="N368" s="697"/>
    </row>
    <row r="369" spans="1:15" s="341" customFormat="1" ht="14.25" customHeight="1" x14ac:dyDescent="0.2">
      <c r="A369" s="367"/>
      <c r="B369" s="253"/>
      <c r="C369" s="253"/>
      <c r="D369" s="254"/>
      <c r="E369" s="254"/>
      <c r="F369" s="254"/>
      <c r="G369" s="254"/>
      <c r="H369" s="254"/>
      <c r="I369" s="254"/>
      <c r="J369" s="255"/>
      <c r="K369" s="255"/>
      <c r="L369" s="255"/>
      <c r="M369" s="234"/>
      <c r="N369" s="234"/>
      <c r="O369" s="234"/>
    </row>
    <row r="370" spans="1:15" s="341" customFormat="1" ht="14.25" customHeight="1" x14ac:dyDescent="0.2">
      <c r="A370" s="324"/>
      <c r="B370" s="232"/>
      <c r="C370" s="232"/>
      <c r="D370" s="232"/>
      <c r="E370" s="168"/>
      <c r="F370" s="232"/>
      <c r="G370" s="324"/>
      <c r="H370" s="232"/>
      <c r="I370" s="232"/>
      <c r="J370" s="368"/>
      <c r="K370" s="168"/>
      <c r="L370" s="232"/>
      <c r="M370" s="232"/>
      <c r="N370" s="232"/>
      <c r="O370" s="234"/>
    </row>
    <row r="371" spans="1:15" s="346" customFormat="1" ht="14.25" x14ac:dyDescent="0.2">
      <c r="A371" s="242"/>
      <c r="B371" s="242"/>
      <c r="C371" s="242"/>
      <c r="D371" s="242"/>
      <c r="E371" s="242"/>
      <c r="F371" s="242"/>
      <c r="G371" s="242"/>
      <c r="H371" s="242"/>
      <c r="I371" s="242"/>
      <c r="J371" s="242"/>
      <c r="K371" s="242"/>
      <c r="L371" s="242"/>
      <c r="M371" s="242"/>
      <c r="N371" s="242"/>
      <c r="O371" s="345"/>
    </row>
    <row r="372" spans="1:15" s="346" customFormat="1" ht="14.25" x14ac:dyDescent="0.2">
      <c r="A372" s="243" t="s">
        <v>400</v>
      </c>
      <c r="B372" s="242"/>
      <c r="C372" s="242"/>
      <c r="D372" s="585" t="e">
        <f>IF(#REF!&lt;&gt;"",#REF!,"")</f>
        <v>#REF!</v>
      </c>
      <c r="E372" s="586"/>
      <c r="F372" s="586"/>
      <c r="G372" s="586"/>
      <c r="H372" s="586"/>
      <c r="I372" s="586"/>
      <c r="J372" s="586"/>
      <c r="K372" s="586"/>
      <c r="L372" s="586"/>
      <c r="M372" s="587"/>
      <c r="N372" s="242"/>
      <c r="O372" s="345"/>
    </row>
    <row r="373" spans="1:15" s="346" customFormat="1" ht="14.25" x14ac:dyDescent="0.2">
      <c r="A373" s="242"/>
      <c r="B373" s="242"/>
      <c r="C373" s="242"/>
      <c r="D373" s="242"/>
      <c r="E373" s="242"/>
      <c r="F373" s="242"/>
      <c r="G373" s="242"/>
      <c r="H373" s="242"/>
      <c r="I373" s="242"/>
      <c r="J373" s="242"/>
      <c r="K373" s="242"/>
      <c r="L373" s="242"/>
      <c r="M373" s="242"/>
      <c r="N373" s="242"/>
      <c r="O373" s="345"/>
    </row>
    <row r="374" spans="1:15" s="346" customFormat="1" ht="14.25" x14ac:dyDescent="0.2">
      <c r="A374" s="218"/>
      <c r="B374" s="218"/>
      <c r="C374" s="218"/>
      <c r="D374" s="218"/>
      <c r="E374" s="218"/>
      <c r="F374" s="218"/>
      <c r="G374" s="218"/>
      <c r="H374" s="218"/>
      <c r="I374" s="218"/>
      <c r="J374" s="218"/>
      <c r="K374" s="218"/>
      <c r="L374" s="218"/>
      <c r="M374" s="218"/>
      <c r="N374" s="218"/>
      <c r="O374" s="345"/>
    </row>
    <row r="375" spans="1:15" s="346" customFormat="1" ht="14.25" x14ac:dyDescent="0.2">
      <c r="A375" s="215" t="s">
        <v>13</v>
      </c>
      <c r="B375" s="588" t="e">
        <f>IF(#REF!&lt;&gt;"",#REF!,"")</f>
        <v>#REF!</v>
      </c>
      <c r="C375" s="588"/>
      <c r="D375" s="588"/>
      <c r="E375" s="588"/>
      <c r="F375" s="588"/>
      <c r="G375" s="588"/>
      <c r="H375" s="588"/>
      <c r="I375" s="588"/>
      <c r="J375" s="588"/>
      <c r="K375" s="588"/>
      <c r="L375" s="588"/>
      <c r="M375" s="588"/>
      <c r="N375" s="588"/>
      <c r="O375" s="345"/>
    </row>
    <row r="376" spans="1:15" s="346" customFormat="1" ht="14.25" x14ac:dyDescent="0.2">
      <c r="A376" s="215"/>
      <c r="B376" s="216"/>
      <c r="C376" s="216"/>
      <c r="D376" s="216"/>
      <c r="E376" s="216"/>
      <c r="F376" s="216"/>
      <c r="G376" s="216"/>
      <c r="H376" s="216"/>
      <c r="I376" s="216"/>
      <c r="J376" s="216"/>
      <c r="K376" s="216"/>
      <c r="L376" s="216"/>
      <c r="M376" s="216"/>
      <c r="N376" s="216"/>
      <c r="O376" s="345"/>
    </row>
    <row r="377" spans="1:15" ht="9.9499999999999993" customHeight="1" x14ac:dyDescent="0.2">
      <c r="A377" s="215"/>
      <c r="B377" s="216"/>
      <c r="C377" s="216"/>
      <c r="D377" s="216"/>
      <c r="E377" s="216"/>
      <c r="F377" s="216"/>
      <c r="G377" s="216"/>
      <c r="H377" s="216"/>
      <c r="I377" s="216"/>
      <c r="J377" s="216"/>
      <c r="K377" s="216"/>
      <c r="L377" s="216"/>
      <c r="M377" s="216"/>
      <c r="N377" s="216"/>
    </row>
    <row r="378" spans="1:15" x14ac:dyDescent="0.2">
      <c r="A378" s="225"/>
      <c r="B378" s="244"/>
      <c r="C378" s="216"/>
    </row>
    <row r="379" spans="1:15" ht="30" customHeight="1" thickBot="1" x14ac:dyDescent="0.25">
      <c r="E379" s="245">
        <v>2023</v>
      </c>
      <c r="F379" s="245">
        <v>2024</v>
      </c>
      <c r="G379" s="245">
        <v>2025</v>
      </c>
      <c r="H379" s="245">
        <v>2026</v>
      </c>
      <c r="I379" s="250"/>
    </row>
    <row r="380" spans="1:15" ht="20.100000000000001" customHeight="1" thickTop="1" thickBot="1" x14ac:dyDescent="0.25">
      <c r="B380" s="728" t="s">
        <v>45</v>
      </c>
      <c r="C380" s="728"/>
      <c r="D380" s="728"/>
      <c r="E380" s="182" t="e">
        <f>IF(#REF!&gt;0,#REF!,"")</f>
        <v>#REF!</v>
      </c>
      <c r="F380" s="182" t="e">
        <f>IF(#REF!&gt;0,#REF!,"")</f>
        <v>#REF!</v>
      </c>
      <c r="G380" s="182" t="e">
        <f>IF(#REF!&gt;0,#REF!,"")</f>
        <v>#REF!</v>
      </c>
      <c r="H380" s="183" t="e">
        <f>IF(#REF!&gt;0,#REF!,"")</f>
        <v>#REF!</v>
      </c>
      <c r="I380" s="175" t="e">
        <f>SUM(E380:H380)</f>
        <v>#REF!</v>
      </c>
      <c r="J380" s="380"/>
    </row>
    <row r="381" spans="1:15" ht="20.100000000000001" customHeight="1" thickTop="1" thickBot="1" x14ac:dyDescent="0.25">
      <c r="A381" s="225"/>
      <c r="B381" s="728" t="s">
        <v>665</v>
      </c>
      <c r="C381" s="728"/>
      <c r="D381" s="729"/>
      <c r="E381" s="358" t="str">
        <f>IF('Fiche 6-1_2023'!H308&gt;0,'Fiche 6-1_2023'!H308,"")</f>
        <v/>
      </c>
      <c r="F381" s="372" t="str">
        <f>IF('Fiche 6-1_2025'!F381&lt;&gt;"",'Fiche 6-1_2025'!F381,"")</f>
        <v/>
      </c>
      <c r="G381" s="372" t="str">
        <f>IF('Fiche 6-1_2025'!G381&lt;&gt;"",'Fiche 6-1_2025'!G381,"")</f>
        <v/>
      </c>
      <c r="H381" s="197"/>
      <c r="I381" s="175">
        <f>SUM(E381:H381)</f>
        <v>0</v>
      </c>
      <c r="J381" s="380"/>
    </row>
    <row r="382" spans="1:15" ht="20.100000000000001" customHeight="1" thickTop="1" x14ac:dyDescent="0.2">
      <c r="A382" s="225"/>
      <c r="B382" s="255"/>
      <c r="C382" s="234"/>
      <c r="D382" s="333"/>
      <c r="E382" s="165"/>
      <c r="F382" s="234"/>
      <c r="G382" s="249"/>
    </row>
    <row r="383" spans="1:15" ht="20.100000000000001" customHeight="1" x14ac:dyDescent="0.2">
      <c r="A383" s="225"/>
      <c r="B383" s="255"/>
      <c r="C383" s="234"/>
      <c r="D383" s="333"/>
      <c r="E383" s="165"/>
      <c r="F383" s="234"/>
      <c r="G383" s="249"/>
    </row>
    <row r="384" spans="1:15" ht="20.100000000000001" customHeight="1" thickBot="1" x14ac:dyDescent="0.25">
      <c r="A384" s="324" t="s">
        <v>199</v>
      </c>
      <c r="B384" s="255"/>
      <c r="C384" s="234"/>
      <c r="D384" s="234"/>
      <c r="E384" s="234"/>
      <c r="F384" s="234"/>
    </row>
    <row r="385" spans="1:14" ht="30" customHeight="1" thickTop="1" x14ac:dyDescent="0.2">
      <c r="A385" s="247"/>
      <c r="B385" s="589"/>
      <c r="C385" s="590"/>
      <c r="D385" s="590"/>
      <c r="E385" s="590"/>
      <c r="F385" s="590"/>
      <c r="G385" s="590"/>
      <c r="H385" s="590"/>
      <c r="I385" s="590"/>
      <c r="J385" s="590"/>
      <c r="K385" s="590"/>
      <c r="L385" s="590"/>
      <c r="M385" s="590"/>
      <c r="N385" s="591"/>
    </row>
    <row r="386" spans="1:14" ht="30" customHeight="1" x14ac:dyDescent="0.2">
      <c r="B386" s="592"/>
      <c r="C386" s="593"/>
      <c r="D386" s="593"/>
      <c r="E386" s="593"/>
      <c r="F386" s="593"/>
      <c r="G386" s="593"/>
      <c r="H386" s="593"/>
      <c r="I386" s="593"/>
      <c r="J386" s="593"/>
      <c r="K386" s="593"/>
      <c r="L386" s="593"/>
      <c r="M386" s="593"/>
      <c r="N386" s="594"/>
    </row>
    <row r="387" spans="1:14" ht="30" customHeight="1" thickBot="1" x14ac:dyDescent="0.25">
      <c r="B387" s="595"/>
      <c r="C387" s="596"/>
      <c r="D387" s="596"/>
      <c r="E387" s="596"/>
      <c r="F387" s="596"/>
      <c r="G387" s="596"/>
      <c r="H387" s="596"/>
      <c r="I387" s="596"/>
      <c r="J387" s="596"/>
      <c r="K387" s="596"/>
      <c r="L387" s="596"/>
      <c r="M387" s="596"/>
      <c r="N387" s="597"/>
    </row>
    <row r="388" spans="1:14" ht="9.9499999999999993" customHeight="1" thickTop="1" thickBot="1" x14ac:dyDescent="0.25">
      <c r="B388" s="248"/>
      <c r="C388" s="248"/>
      <c r="D388" s="248"/>
      <c r="E388" s="248"/>
      <c r="F388" s="248"/>
      <c r="G388" s="248"/>
      <c r="H388" s="248"/>
      <c r="I388" s="248"/>
      <c r="J388" s="248"/>
      <c r="K388" s="248"/>
      <c r="L388" s="248"/>
      <c r="M388" s="248"/>
      <c r="N388" s="248"/>
    </row>
    <row r="389" spans="1:14" ht="20.100000000000001" customHeight="1" thickTop="1" thickBot="1" x14ac:dyDescent="0.25">
      <c r="A389" s="215" t="s">
        <v>14</v>
      </c>
      <c r="D389" s="334" t="e">
        <f>IF(#REF!&lt;&gt;"",#REF!,"")</f>
        <v>#REF!</v>
      </c>
      <c r="G389" s="215" t="s">
        <v>15</v>
      </c>
      <c r="I389" s="21"/>
    </row>
    <row r="390" spans="1:14" ht="9.9499999999999993" customHeight="1" thickTop="1" x14ac:dyDescent="0.2"/>
    <row r="391" spans="1:14" ht="13.5" thickBot="1" x14ac:dyDescent="0.25">
      <c r="A391" s="225" t="s">
        <v>16</v>
      </c>
    </row>
    <row r="392" spans="1:14" ht="35.1" customHeight="1" thickTop="1" x14ac:dyDescent="0.2">
      <c r="B392" s="589"/>
      <c r="C392" s="590"/>
      <c r="D392" s="590"/>
      <c r="E392" s="590"/>
      <c r="F392" s="590"/>
      <c r="G392" s="590"/>
      <c r="H392" s="590"/>
      <c r="I392" s="590"/>
      <c r="J392" s="590"/>
      <c r="K392" s="590"/>
      <c r="L392" s="590"/>
      <c r="M392" s="590"/>
      <c r="N392" s="591"/>
    </row>
    <row r="393" spans="1:14" ht="35.1" customHeight="1" x14ac:dyDescent="0.2">
      <c r="B393" s="592"/>
      <c r="C393" s="593"/>
      <c r="D393" s="593"/>
      <c r="E393" s="593"/>
      <c r="F393" s="593"/>
      <c r="G393" s="593"/>
      <c r="H393" s="593"/>
      <c r="I393" s="593"/>
      <c r="J393" s="593"/>
      <c r="K393" s="593"/>
      <c r="L393" s="593"/>
      <c r="M393" s="593"/>
      <c r="N393" s="594"/>
    </row>
    <row r="394" spans="1:14" s="219" customFormat="1" ht="35.1" customHeight="1" thickBot="1" x14ac:dyDescent="0.3">
      <c r="B394" s="595"/>
      <c r="C394" s="596"/>
      <c r="D394" s="596"/>
      <c r="E394" s="596"/>
      <c r="F394" s="596"/>
      <c r="G394" s="596"/>
      <c r="H394" s="596"/>
      <c r="I394" s="596"/>
      <c r="J394" s="596"/>
      <c r="K394" s="596"/>
      <c r="L394" s="596"/>
      <c r="M394" s="596"/>
      <c r="N394" s="597"/>
    </row>
    <row r="395" spans="1:14" s="241" customFormat="1" ht="9.9499999999999993" customHeight="1" thickTop="1" x14ac:dyDescent="0.25">
      <c r="B395" s="235"/>
      <c r="C395" s="235"/>
      <c r="D395" s="235"/>
      <c r="E395" s="235"/>
      <c r="F395" s="235"/>
      <c r="G395" s="235"/>
      <c r="H395" s="235"/>
      <c r="I395" s="235"/>
      <c r="J395" s="235"/>
      <c r="K395" s="235"/>
      <c r="L395" s="235"/>
      <c r="M395" s="235"/>
      <c r="N395" s="235"/>
    </row>
    <row r="396" spans="1:14" s="241" customFormat="1" ht="20.100000000000001" customHeight="1" thickBot="1" x14ac:dyDescent="0.3">
      <c r="A396" s="224" t="s">
        <v>239</v>
      </c>
      <c r="B396" s="235"/>
      <c r="C396" s="235"/>
      <c r="D396" s="235"/>
      <c r="E396" s="235"/>
      <c r="F396" s="235"/>
      <c r="G396" s="235"/>
      <c r="H396" s="235"/>
      <c r="I396" s="235"/>
      <c r="J396" s="235"/>
      <c r="K396" s="235"/>
      <c r="L396" s="235"/>
      <c r="M396" s="235"/>
      <c r="N396" s="235"/>
    </row>
    <row r="397" spans="1:14" s="241" customFormat="1" ht="35.1" customHeight="1" thickTop="1" x14ac:dyDescent="0.25">
      <c r="B397" s="589"/>
      <c r="C397" s="590"/>
      <c r="D397" s="590"/>
      <c r="E397" s="590"/>
      <c r="F397" s="590"/>
      <c r="G397" s="590"/>
      <c r="H397" s="590"/>
      <c r="I397" s="590"/>
      <c r="J397" s="590"/>
      <c r="K397" s="590"/>
      <c r="L397" s="590"/>
      <c r="M397" s="590"/>
      <c r="N397" s="591"/>
    </row>
    <row r="398" spans="1:14" s="241" customFormat="1" ht="35.1" customHeight="1" x14ac:dyDescent="0.25">
      <c r="B398" s="592"/>
      <c r="C398" s="593"/>
      <c r="D398" s="593"/>
      <c r="E398" s="593"/>
      <c r="F398" s="593"/>
      <c r="G398" s="593"/>
      <c r="H398" s="593"/>
      <c r="I398" s="593"/>
      <c r="J398" s="593"/>
      <c r="K398" s="593"/>
      <c r="L398" s="593"/>
      <c r="M398" s="593"/>
      <c r="N398" s="594"/>
    </row>
    <row r="399" spans="1:14" s="241" customFormat="1" ht="35.1" customHeight="1" thickBot="1" x14ac:dyDescent="0.3">
      <c r="B399" s="595"/>
      <c r="C399" s="596"/>
      <c r="D399" s="596"/>
      <c r="E399" s="596"/>
      <c r="F399" s="596"/>
      <c r="G399" s="596"/>
      <c r="H399" s="596"/>
      <c r="I399" s="596"/>
      <c r="J399" s="596"/>
      <c r="K399" s="596"/>
      <c r="L399" s="596"/>
      <c r="M399" s="596"/>
      <c r="N399" s="597"/>
    </row>
    <row r="400" spans="1:14" s="241" customFormat="1" ht="9.9499999999999993" customHeight="1" thickTop="1" x14ac:dyDescent="0.25">
      <c r="B400" s="235"/>
      <c r="C400" s="235"/>
      <c r="D400" s="235"/>
      <c r="E400" s="235"/>
      <c r="F400" s="235"/>
      <c r="G400" s="235"/>
      <c r="H400" s="235"/>
      <c r="I400" s="235"/>
      <c r="J400" s="235"/>
      <c r="K400" s="235"/>
      <c r="L400" s="235"/>
      <c r="M400" s="235"/>
      <c r="N400" s="235"/>
    </row>
    <row r="401" spans="1:14" s="241" customFormat="1" ht="9.9499999999999993" customHeight="1" x14ac:dyDescent="0.25">
      <c r="B401" s="235"/>
      <c r="C401" s="235"/>
      <c r="D401" s="235"/>
      <c r="E401" s="235"/>
      <c r="F401" s="235"/>
      <c r="G401" s="235"/>
      <c r="H401" s="235"/>
      <c r="I401" s="235"/>
      <c r="J401" s="235"/>
      <c r="K401" s="235"/>
      <c r="L401" s="235"/>
      <c r="M401" s="235"/>
      <c r="N401" s="235"/>
    </row>
    <row r="402" spans="1:14" s="241" customFormat="1" ht="20.100000000000001" customHeight="1" x14ac:dyDescent="0.25">
      <c r="A402" s="224" t="s">
        <v>200</v>
      </c>
      <c r="B402" s="235"/>
      <c r="C402" s="235"/>
      <c r="D402" s="235"/>
      <c r="E402" s="335"/>
      <c r="F402" s="323"/>
      <c r="G402" s="235"/>
      <c r="H402" s="335"/>
      <c r="I402" s="235"/>
      <c r="J402" s="336"/>
      <c r="K402" s="246"/>
      <c r="L402" s="727"/>
      <c r="M402" s="727"/>
      <c r="N402" s="246"/>
    </row>
    <row r="403" spans="1:14" s="241" customFormat="1" ht="9.75" customHeight="1" x14ac:dyDescent="0.25">
      <c r="B403" s="235"/>
      <c r="C403" s="235"/>
      <c r="D403" s="235"/>
      <c r="E403" s="235"/>
      <c r="F403" s="235"/>
      <c r="G403" s="235"/>
      <c r="H403" s="235"/>
      <c r="I403" s="235"/>
      <c r="J403" s="235"/>
      <c r="K403" s="235"/>
      <c r="L403" s="235"/>
      <c r="M403" s="235"/>
      <c r="N403" s="235"/>
    </row>
    <row r="404" spans="1:14" s="241" customFormat="1" ht="20.100000000000001" customHeight="1" thickBot="1" x14ac:dyDescent="0.3">
      <c r="B404" s="235"/>
      <c r="C404" s="245">
        <v>2023</v>
      </c>
      <c r="D404" s="245">
        <v>2024</v>
      </c>
      <c r="E404" s="245">
        <v>2025</v>
      </c>
      <c r="F404" s="245">
        <v>2026</v>
      </c>
      <c r="G404" s="250"/>
      <c r="H404" s="235"/>
      <c r="I404" s="235"/>
      <c r="J404" s="235"/>
      <c r="K404" s="235"/>
      <c r="L404" s="235"/>
      <c r="M404" s="235"/>
      <c r="N404" s="235"/>
    </row>
    <row r="405" spans="1:14" s="241" customFormat="1" ht="20.100000000000001" customHeight="1" thickTop="1" thickBot="1" x14ac:dyDescent="0.3">
      <c r="B405" s="360" t="s">
        <v>198</v>
      </c>
      <c r="C405" s="182" t="e">
        <f>IF(#REF!&gt;0,#REF!,"")</f>
        <v>#REF!</v>
      </c>
      <c r="D405" s="182" t="e">
        <f>IF(#REF!&gt;0,#REF!,"")</f>
        <v>#REF!</v>
      </c>
      <c r="E405" s="182" t="e">
        <f>IF(#REF!&gt;0,#REF!,"")</f>
        <v>#REF!</v>
      </c>
      <c r="F405" s="183" t="e">
        <f>IF(#REF!&gt;0,#REF!,"")</f>
        <v>#REF!</v>
      </c>
      <c r="G405" s="175" t="e">
        <f>SUM(C405:F405)</f>
        <v>#REF!</v>
      </c>
      <c r="H405" s="379"/>
      <c r="I405" s="235"/>
      <c r="J405" s="235"/>
      <c r="K405" s="235"/>
      <c r="L405" s="235"/>
      <c r="M405" s="235"/>
      <c r="N405" s="235"/>
    </row>
    <row r="406" spans="1:14" s="241" customFormat="1" ht="20.100000000000001" customHeight="1" thickTop="1" thickBot="1" x14ac:dyDescent="0.3">
      <c r="B406" s="360" t="s">
        <v>667</v>
      </c>
      <c r="C406" s="182" t="str">
        <f>IF('Fiche 6-1_2023'!I327&gt;0,'Fiche 6-1_2023'!I327,"")</f>
        <v/>
      </c>
      <c r="D406" s="373" t="str">
        <f>IF('Fiche 6-1_2025'!D406&lt;&gt;"",'Fiche 6-1_2025'!D406,"")</f>
        <v/>
      </c>
      <c r="E406" s="373" t="str">
        <f>IF('Fiche 6-1_2025'!E406&lt;&gt;"",'Fiche 6-1_2025'!E406,"")</f>
        <v/>
      </c>
      <c r="F406" s="198"/>
      <c r="G406" s="175">
        <f t="shared" ref="G406:G408" si="4">SUM(C406:F406)</f>
        <v>0</v>
      </c>
      <c r="H406" s="379"/>
      <c r="I406" s="235"/>
      <c r="J406" s="235"/>
      <c r="K406" s="235"/>
      <c r="L406" s="235"/>
      <c r="M406" s="235"/>
      <c r="N406" s="235"/>
    </row>
    <row r="407" spans="1:14" s="241" customFormat="1" ht="20.100000000000001" customHeight="1" thickTop="1" thickBot="1" x14ac:dyDescent="0.3">
      <c r="B407" s="362" t="s">
        <v>265</v>
      </c>
      <c r="C407" s="182" t="str">
        <f>IF('Fiche 6-1_2023'!K327&gt;0,'Fiche 6-1_2023'!K327,"")</f>
        <v/>
      </c>
      <c r="D407" s="373" t="str">
        <f>IF('Fiche 6-1_2025'!D407&lt;&gt;"",'Fiche 6-1_2025'!D407,"")</f>
        <v/>
      </c>
      <c r="E407" s="373" t="str">
        <f>IF('Fiche 6-1_2025'!E407&lt;&gt;"",'Fiche 6-1_2025'!E407,"")</f>
        <v/>
      </c>
      <c r="F407" s="199"/>
      <c r="G407" s="175">
        <f t="shared" si="4"/>
        <v>0</v>
      </c>
      <c r="H407" s="379"/>
      <c r="I407" s="235"/>
      <c r="J407" s="235"/>
      <c r="K407" s="235"/>
      <c r="L407" s="235"/>
      <c r="M407" s="235"/>
      <c r="N407" s="235"/>
    </row>
    <row r="408" spans="1:14" s="241" customFormat="1" ht="37.5" customHeight="1" thickTop="1" thickBot="1" x14ac:dyDescent="0.3">
      <c r="B408" s="363" t="s">
        <v>266</v>
      </c>
      <c r="C408" s="182" t="str">
        <f>IF('Fiche 6-1_2023'!N327&gt;0,'Fiche 6-1_2023'!N327,"")</f>
        <v/>
      </c>
      <c r="D408" s="373" t="str">
        <f>IF('Fiche 6-1_2025'!D408&lt;&gt;"",'Fiche 6-1_2025'!D408,"")</f>
        <v/>
      </c>
      <c r="E408" s="373" t="str">
        <f>IF('Fiche 6-1_2025'!E408&lt;&gt;"",'Fiche 6-1_2025'!E408,"")</f>
        <v/>
      </c>
      <c r="F408" s="199"/>
      <c r="G408" s="175">
        <f t="shared" si="4"/>
        <v>0</v>
      </c>
      <c r="H408" s="379"/>
      <c r="I408" s="235"/>
      <c r="J408" s="235"/>
      <c r="K408" s="235"/>
      <c r="L408" s="235"/>
      <c r="M408" s="235"/>
      <c r="N408" s="235"/>
    </row>
    <row r="409" spans="1:14" s="241" customFormat="1" ht="9.9499999999999993" customHeight="1" thickTop="1" x14ac:dyDescent="0.25">
      <c r="B409" s="235"/>
      <c r="C409" s="235"/>
      <c r="D409" s="235"/>
      <c r="E409" s="235"/>
      <c r="F409" s="235"/>
      <c r="G409" s="235"/>
      <c r="H409" s="235"/>
      <c r="I409" s="235"/>
      <c r="J409" s="235"/>
      <c r="K409" s="235"/>
      <c r="L409" s="235"/>
      <c r="M409" s="235"/>
      <c r="N409" s="235"/>
    </row>
    <row r="410" spans="1:14" s="241" customFormat="1" ht="9.9499999999999993" customHeight="1" x14ac:dyDescent="0.25">
      <c r="B410" s="235"/>
      <c r="C410" s="235"/>
      <c r="D410" s="235"/>
      <c r="E410" s="235"/>
      <c r="F410" s="235"/>
      <c r="G410" s="235"/>
      <c r="H410" s="235"/>
      <c r="I410" s="235"/>
      <c r="J410" s="235"/>
      <c r="K410" s="235"/>
      <c r="L410" s="235"/>
      <c r="M410" s="235"/>
      <c r="N410" s="235"/>
    </row>
    <row r="411" spans="1:14" s="241" customFormat="1" ht="20.100000000000001" customHeight="1" thickBot="1" x14ac:dyDescent="0.3">
      <c r="A411" s="337" t="s">
        <v>202</v>
      </c>
      <c r="B411" s="251"/>
      <c r="C411" s="251"/>
      <c r="D411" s="251"/>
      <c r="E411" s="251"/>
      <c r="F411" s="251"/>
      <c r="G411" s="251"/>
      <c r="H411" s="251"/>
      <c r="I411" s="251"/>
      <c r="J411" s="251"/>
      <c r="K411" s="235"/>
      <c r="L411" s="235"/>
      <c r="M411" s="235"/>
      <c r="N411" s="235"/>
    </row>
    <row r="412" spans="1:14" s="241" customFormat="1" ht="35.1" customHeight="1" thickTop="1" x14ac:dyDescent="0.25">
      <c r="A412" s="251"/>
      <c r="B412" s="589"/>
      <c r="C412" s="590"/>
      <c r="D412" s="590"/>
      <c r="E412" s="590"/>
      <c r="F412" s="590"/>
      <c r="G412" s="590"/>
      <c r="H412" s="590"/>
      <c r="I412" s="590"/>
      <c r="J412" s="590"/>
      <c r="K412" s="590"/>
      <c r="L412" s="590"/>
      <c r="M412" s="590"/>
      <c r="N412" s="591"/>
    </row>
    <row r="413" spans="1:14" s="241" customFormat="1" ht="35.1" customHeight="1" x14ac:dyDescent="0.25">
      <c r="A413" s="251"/>
      <c r="B413" s="592"/>
      <c r="C413" s="593"/>
      <c r="D413" s="593"/>
      <c r="E413" s="593"/>
      <c r="F413" s="593"/>
      <c r="G413" s="593"/>
      <c r="H413" s="593"/>
      <c r="I413" s="593"/>
      <c r="J413" s="593"/>
      <c r="K413" s="593"/>
      <c r="L413" s="593"/>
      <c r="M413" s="593"/>
      <c r="N413" s="594"/>
    </row>
    <row r="414" spans="1:14" ht="35.1" customHeight="1" thickBot="1" x14ac:dyDescent="0.25">
      <c r="A414" s="251"/>
      <c r="B414" s="595"/>
      <c r="C414" s="596"/>
      <c r="D414" s="596"/>
      <c r="E414" s="596"/>
      <c r="F414" s="596"/>
      <c r="G414" s="596"/>
      <c r="H414" s="596"/>
      <c r="I414" s="596"/>
      <c r="J414" s="596"/>
      <c r="K414" s="596"/>
      <c r="L414" s="596"/>
      <c r="M414" s="596"/>
      <c r="N414" s="597"/>
    </row>
    <row r="415" spans="1:14" s="240" customFormat="1" ht="20.100000000000001" customHeight="1" thickTop="1" x14ac:dyDescent="0.2">
      <c r="A415" s="251"/>
      <c r="B415" s="251"/>
      <c r="C415" s="251"/>
      <c r="D415" s="251"/>
      <c r="E415" s="251"/>
      <c r="F415" s="251"/>
      <c r="G415" s="251"/>
      <c r="H415" s="251"/>
      <c r="I415" s="251"/>
      <c r="J415" s="251"/>
      <c r="K415" s="211"/>
      <c r="L415" s="211"/>
      <c r="M415" s="211"/>
      <c r="N415" s="211"/>
    </row>
    <row r="416" spans="1:14" s="240" customFormat="1" ht="20.100000000000001" customHeight="1" x14ac:dyDescent="0.2">
      <c r="A416" s="224" t="s">
        <v>255</v>
      </c>
      <c r="B416" s="211"/>
      <c r="C416" s="211"/>
      <c r="D416" s="211"/>
      <c r="E416" s="211"/>
      <c r="F416" s="211"/>
      <c r="G416" s="211"/>
      <c r="H416" s="211"/>
      <c r="I416" s="211"/>
      <c r="J416" s="211"/>
      <c r="K416" s="211"/>
      <c r="L416" s="211"/>
      <c r="M416" s="211"/>
      <c r="N416" s="211"/>
    </row>
    <row r="417" spans="1:14" s="240" customFormat="1" ht="9.9499999999999993" customHeight="1" x14ac:dyDescent="0.2">
      <c r="A417" s="211"/>
      <c r="B417" s="211"/>
      <c r="C417" s="211"/>
      <c r="D417" s="211"/>
      <c r="E417" s="211"/>
      <c r="F417" s="211"/>
      <c r="G417" s="211"/>
      <c r="H417" s="211"/>
      <c r="I417" s="211"/>
      <c r="J417" s="211"/>
      <c r="K417" s="211"/>
      <c r="L417" s="211"/>
      <c r="M417" s="211"/>
      <c r="N417" s="211"/>
    </row>
    <row r="418" spans="1:14" s="240" customFormat="1" ht="29.25" customHeight="1" thickBot="1" x14ac:dyDescent="0.25">
      <c r="A418" s="211"/>
      <c r="B418" s="251"/>
      <c r="C418" s="251"/>
      <c r="D418" s="598" t="s">
        <v>249</v>
      </c>
      <c r="E418" s="598"/>
      <c r="F418" s="598" t="s">
        <v>254</v>
      </c>
      <c r="G418" s="598"/>
      <c r="H418" s="598" t="s">
        <v>250</v>
      </c>
      <c r="I418" s="598"/>
      <c r="J418" s="662" t="s">
        <v>191</v>
      </c>
      <c r="K418" s="663"/>
      <c r="L418" s="663"/>
      <c r="M418" s="663"/>
      <c r="N418" s="664"/>
    </row>
    <row r="419" spans="1:14" s="240" customFormat="1" ht="35.1" customHeight="1" thickTop="1" thickBot="1" x14ac:dyDescent="0.25">
      <c r="A419" s="211"/>
      <c r="B419" s="599"/>
      <c r="C419" s="599"/>
      <c r="D419" s="724" t="e">
        <f>IF(#REF!&lt;&gt;"",#REF!,"")</f>
        <v>#REF!</v>
      </c>
      <c r="E419" s="725"/>
      <c r="F419" s="724" t="e">
        <f>IF(#REF!&lt;&gt;"",#REF!,"")</f>
        <v>#REF!</v>
      </c>
      <c r="G419" s="725"/>
      <c r="H419" s="668"/>
      <c r="I419" s="726"/>
      <c r="J419" s="642"/>
      <c r="K419" s="643"/>
      <c r="L419" s="643"/>
      <c r="M419" s="643"/>
      <c r="N419" s="644"/>
    </row>
    <row r="420" spans="1:14" s="240" customFormat="1" ht="35.1" customHeight="1" thickTop="1" thickBot="1" x14ac:dyDescent="0.25">
      <c r="A420" s="211"/>
      <c r="B420" s="599"/>
      <c r="C420" s="600"/>
      <c r="D420" s="724" t="e">
        <f>IF(#REF!&lt;&gt;"",#REF!,"")</f>
        <v>#REF!</v>
      </c>
      <c r="E420" s="725"/>
      <c r="F420" s="724" t="e">
        <f>IF(#REF!&lt;&gt;"",#REF!,"")</f>
        <v>#REF!</v>
      </c>
      <c r="G420" s="725"/>
      <c r="H420" s="668"/>
      <c r="I420" s="726"/>
      <c r="J420" s="642"/>
      <c r="K420" s="643"/>
      <c r="L420" s="643"/>
      <c r="M420" s="643"/>
      <c r="N420" s="644"/>
    </row>
    <row r="421" spans="1:14" s="240" customFormat="1" ht="35.1" customHeight="1" thickTop="1" thickBot="1" x14ac:dyDescent="0.25">
      <c r="A421" s="211"/>
      <c r="B421" s="599"/>
      <c r="C421" s="600"/>
      <c r="D421" s="724" t="e">
        <f>IF(#REF!&lt;&gt;"",#REF!,"")</f>
        <v>#REF!</v>
      </c>
      <c r="E421" s="725"/>
      <c r="F421" s="724" t="e">
        <f>IF(#REF!&lt;&gt;"",#REF!,"")</f>
        <v>#REF!</v>
      </c>
      <c r="G421" s="725"/>
      <c r="H421" s="668"/>
      <c r="I421" s="726"/>
      <c r="J421" s="642"/>
      <c r="K421" s="643"/>
      <c r="L421" s="643"/>
      <c r="M421" s="643"/>
      <c r="N421" s="644"/>
    </row>
    <row r="422" spans="1:14" s="234" customFormat="1" ht="9" customHeight="1" thickTop="1" x14ac:dyDescent="0.2">
      <c r="A422" s="211"/>
      <c r="B422" s="235"/>
      <c r="C422" s="338"/>
      <c r="D422" s="232"/>
      <c r="E422" s="232"/>
      <c r="F422" s="232"/>
      <c r="G422" s="232"/>
      <c r="H422" s="232"/>
      <c r="I422" s="232"/>
      <c r="J422" s="232"/>
      <c r="K422" s="232"/>
      <c r="L422" s="255"/>
      <c r="M422" s="211"/>
      <c r="N422" s="211"/>
    </row>
    <row r="423" spans="1:14" s="240" customFormat="1" ht="9.9499999999999993" customHeight="1" x14ac:dyDescent="0.2">
      <c r="A423" s="339" t="s">
        <v>247</v>
      </c>
      <c r="B423" s="253"/>
      <c r="C423" s="253"/>
      <c r="D423" s="254"/>
      <c r="E423" s="254"/>
      <c r="F423" s="254"/>
      <c r="G423" s="254"/>
      <c r="H423" s="254"/>
      <c r="I423" s="254"/>
      <c r="J423" s="255"/>
      <c r="K423" s="255"/>
      <c r="L423" s="255"/>
      <c r="M423" s="211"/>
      <c r="N423" s="211"/>
    </row>
    <row r="424" spans="1:14" s="240" customFormat="1" ht="9.9499999999999993" customHeight="1" x14ac:dyDescent="0.2">
      <c r="A424" s="211"/>
      <c r="B424" s="253"/>
      <c r="C424" s="253"/>
      <c r="D424" s="254"/>
      <c r="E424" s="254"/>
      <c r="F424" s="254"/>
      <c r="G424" s="254"/>
      <c r="H424" s="254"/>
      <c r="I424" s="254"/>
      <c r="J424" s="255"/>
      <c r="K424" s="255"/>
      <c r="L424" s="255"/>
      <c r="M424" s="211"/>
      <c r="N424" s="211"/>
    </row>
    <row r="425" spans="1:14" s="240" customFormat="1" ht="9.9499999999999993" customHeight="1" x14ac:dyDescent="0.2">
      <c r="A425" s="211"/>
      <c r="B425" s="253"/>
      <c r="C425" s="253"/>
      <c r="D425" s="254"/>
      <c r="E425" s="254"/>
      <c r="F425" s="254"/>
      <c r="G425" s="254"/>
      <c r="H425" s="254"/>
      <c r="I425" s="254"/>
      <c r="J425" s="255"/>
      <c r="K425" s="255"/>
      <c r="L425" s="255"/>
      <c r="M425" s="211"/>
      <c r="N425" s="211"/>
    </row>
    <row r="426" spans="1:14" s="241" customFormat="1" ht="20.100000000000001" customHeight="1" x14ac:dyDescent="0.25">
      <c r="A426" s="215" t="s">
        <v>273</v>
      </c>
      <c r="B426" s="232"/>
      <c r="C426" s="232"/>
      <c r="D426" s="235"/>
      <c r="E426" s="335" t="e">
        <f>IF(#REF!&gt;0,#REF!,"")</f>
        <v>#REF!</v>
      </c>
      <c r="F426" s="323"/>
      <c r="G426" s="235"/>
      <c r="H426" s="335"/>
      <c r="I426" s="235"/>
      <c r="J426" s="336"/>
      <c r="K426" s="168"/>
      <c r="L426" s="232"/>
      <c r="M426" s="232"/>
      <c r="N426" s="232"/>
    </row>
    <row r="427" spans="1:14" s="241" customFormat="1" ht="20.100000000000001" customHeight="1" x14ac:dyDescent="0.25">
      <c r="A427" s="215"/>
      <c r="B427" s="232"/>
      <c r="C427" s="232"/>
      <c r="D427" s="232"/>
      <c r="E427" s="167"/>
      <c r="F427" s="232"/>
      <c r="G427" s="215"/>
      <c r="H427" s="232"/>
      <c r="I427" s="232"/>
      <c r="J427" s="336"/>
      <c r="K427" s="168"/>
      <c r="L427" s="232"/>
      <c r="M427" s="232"/>
      <c r="N427" s="232"/>
    </row>
    <row r="428" spans="1:14" s="241" customFormat="1" ht="20.100000000000001" customHeight="1" thickBot="1" x14ac:dyDescent="0.3">
      <c r="A428" s="215"/>
      <c r="B428" s="235"/>
      <c r="C428" s="245">
        <v>2023</v>
      </c>
      <c r="D428" s="245">
        <v>2024</v>
      </c>
      <c r="E428" s="245">
        <v>2025</v>
      </c>
      <c r="F428" s="245">
        <v>2026</v>
      </c>
      <c r="G428" s="250"/>
      <c r="H428" s="232"/>
      <c r="I428" s="232"/>
      <c r="J428" s="336"/>
      <c r="K428" s="168"/>
      <c r="L428" s="232"/>
      <c r="M428" s="232"/>
      <c r="N428" s="232"/>
    </row>
    <row r="429" spans="1:14" s="241" customFormat="1" ht="20.100000000000001" customHeight="1" thickTop="1" thickBot="1" x14ac:dyDescent="0.3">
      <c r="A429" s="215"/>
      <c r="B429" s="364" t="s">
        <v>198</v>
      </c>
      <c r="C429" s="179" t="e">
        <f>IF(#REF!&gt;0,#REF!,"")</f>
        <v>#REF!</v>
      </c>
      <c r="D429" s="179" t="e">
        <f>IF(#REF!&gt;0,#REF!,"")</f>
        <v>#REF!</v>
      </c>
      <c r="E429" s="179" t="e">
        <f>IF(#REF!&gt;0,#REF!,"")</f>
        <v>#REF!</v>
      </c>
      <c r="F429" s="180" t="e">
        <f>IF(#REF!&gt;0,#REF!,"")</f>
        <v>#REF!</v>
      </c>
      <c r="G429" s="168" t="e">
        <f>SUM(C429:F429)</f>
        <v>#REF!</v>
      </c>
      <c r="H429" s="168"/>
      <c r="I429" s="232"/>
      <c r="J429" s="336"/>
      <c r="K429" s="168"/>
      <c r="L429" s="232"/>
      <c r="M429" s="232"/>
      <c r="N429" s="232"/>
    </row>
    <row r="430" spans="1:14" s="241" customFormat="1" ht="20.100000000000001" customHeight="1" thickTop="1" thickBot="1" x14ac:dyDescent="0.3">
      <c r="A430" s="215"/>
      <c r="B430" s="364" t="s">
        <v>667</v>
      </c>
      <c r="C430" s="179" t="str">
        <f>IF('Fiche 6-1_2023'!J343&gt;0,'Fiche 6-1_2023'!J343,"")</f>
        <v/>
      </c>
      <c r="D430" s="374" t="str">
        <f>IF('Fiche 6-1_2025'!D430&lt;&gt;"",'Fiche 6-1_2025'!D430,"")</f>
        <v/>
      </c>
      <c r="E430" s="374" t="str">
        <f>IF('Fiche 6-1_2025'!E430&lt;&gt;"",'Fiche 6-1_2025'!E430,"")</f>
        <v/>
      </c>
      <c r="F430" s="181"/>
      <c r="G430" s="168">
        <f>SUM(C430:F430)</f>
        <v>0</v>
      </c>
      <c r="H430" s="168"/>
      <c r="I430" s="232"/>
      <c r="J430" s="336"/>
      <c r="K430" s="168"/>
      <c r="L430" s="232"/>
      <c r="M430" s="232"/>
      <c r="N430" s="232"/>
    </row>
    <row r="431" spans="1:14" s="241" customFormat="1" ht="20.100000000000001" customHeight="1" thickTop="1" x14ac:dyDescent="0.25">
      <c r="A431" s="215"/>
      <c r="B431" s="232"/>
      <c r="C431" s="232"/>
      <c r="D431" s="232"/>
      <c r="E431" s="232"/>
      <c r="F431" s="232"/>
      <c r="G431" s="215"/>
      <c r="H431" s="232"/>
      <c r="I431" s="232"/>
      <c r="J431" s="336"/>
      <c r="K431" s="168"/>
      <c r="L431" s="232"/>
      <c r="M431" s="232"/>
      <c r="N431" s="232"/>
    </row>
    <row r="432" spans="1:14" ht="9.9499999999999993" customHeight="1" thickBot="1" x14ac:dyDescent="0.25"/>
    <row r="433" spans="1:15" s="240" customFormat="1" ht="20.100000000000001" hidden="1" customHeight="1" x14ac:dyDescent="0.2">
      <c r="A433" s="224" t="s">
        <v>231</v>
      </c>
      <c r="B433" s="211"/>
      <c r="C433" s="211"/>
      <c r="D433" s="211"/>
      <c r="E433" s="211"/>
      <c r="F433" s="211"/>
      <c r="G433" s="211"/>
      <c r="H433" s="211"/>
      <c r="I433" s="211"/>
      <c r="J433" s="211"/>
      <c r="K433" s="211"/>
      <c r="L433" s="211"/>
      <c r="M433" s="211"/>
      <c r="N433" s="211"/>
    </row>
    <row r="434" spans="1:15" s="240" customFormat="1" ht="20.100000000000001" hidden="1" customHeight="1" x14ac:dyDescent="0.2">
      <c r="A434" s="340"/>
      <c r="B434" s="688"/>
      <c r="C434" s="602"/>
      <c r="D434" s="602"/>
      <c r="E434" s="602"/>
      <c r="F434" s="602"/>
      <c r="G434" s="602"/>
      <c r="H434" s="602"/>
      <c r="I434" s="602"/>
      <c r="J434" s="603"/>
      <c r="K434" s="211"/>
      <c r="L434" s="211"/>
      <c r="M434" s="211"/>
      <c r="N434" s="211"/>
    </row>
    <row r="435" spans="1:15" s="240" customFormat="1" ht="20.100000000000001" hidden="1" customHeight="1" x14ac:dyDescent="0.2">
      <c r="A435" s="211"/>
      <c r="B435" s="211"/>
      <c r="C435" s="211"/>
      <c r="D435" s="211"/>
      <c r="E435" s="211"/>
      <c r="F435" s="211"/>
      <c r="G435" s="211"/>
      <c r="H435" s="211"/>
      <c r="I435" s="211"/>
      <c r="J435" s="211"/>
      <c r="K435" s="211"/>
      <c r="L435" s="211"/>
      <c r="M435" s="211"/>
      <c r="N435" s="211"/>
    </row>
    <row r="436" spans="1:15" s="240" customFormat="1" ht="35.1" customHeight="1" thickTop="1" x14ac:dyDescent="0.2">
      <c r="A436" s="215" t="s">
        <v>274</v>
      </c>
      <c r="B436" s="215"/>
      <c r="C436" s="215"/>
      <c r="D436" s="211"/>
      <c r="E436" s="689"/>
      <c r="F436" s="690"/>
      <c r="G436" s="690"/>
      <c r="H436" s="690"/>
      <c r="I436" s="690"/>
      <c r="J436" s="690"/>
      <c r="K436" s="690"/>
      <c r="L436" s="690"/>
      <c r="M436" s="690"/>
      <c r="N436" s="691"/>
    </row>
    <row r="437" spans="1:15" s="240" customFormat="1" ht="35.1" customHeight="1" x14ac:dyDescent="0.2">
      <c r="A437" s="211"/>
      <c r="B437" s="211"/>
      <c r="C437" s="211"/>
      <c r="D437" s="211"/>
      <c r="E437" s="692"/>
      <c r="F437" s="693"/>
      <c r="G437" s="693"/>
      <c r="H437" s="693"/>
      <c r="I437" s="693"/>
      <c r="J437" s="693"/>
      <c r="K437" s="693"/>
      <c r="L437" s="693"/>
      <c r="M437" s="693"/>
      <c r="N437" s="694"/>
    </row>
    <row r="438" spans="1:15" s="240" customFormat="1" ht="35.1" customHeight="1" thickBot="1" x14ac:dyDescent="0.25">
      <c r="A438" s="211"/>
      <c r="B438" s="211"/>
      <c r="C438" s="211"/>
      <c r="D438" s="211"/>
      <c r="E438" s="695"/>
      <c r="F438" s="696"/>
      <c r="G438" s="696"/>
      <c r="H438" s="696"/>
      <c r="I438" s="696"/>
      <c r="J438" s="696"/>
      <c r="K438" s="696"/>
      <c r="L438" s="696"/>
      <c r="M438" s="696"/>
      <c r="N438" s="697"/>
    </row>
    <row r="439" spans="1:15" s="346" customFormat="1" ht="14.25" x14ac:dyDescent="0.2">
      <c r="A439" s="215"/>
      <c r="B439" s="216"/>
      <c r="C439" s="216"/>
      <c r="D439" s="216"/>
      <c r="E439" s="216"/>
      <c r="F439" s="216"/>
      <c r="G439" s="216"/>
      <c r="H439" s="216"/>
      <c r="I439" s="216"/>
      <c r="J439" s="216"/>
      <c r="K439" s="216"/>
      <c r="L439" s="216"/>
      <c r="M439" s="216"/>
      <c r="N439" s="216"/>
      <c r="O439" s="345"/>
    </row>
    <row r="440" spans="1:15" s="346" customFormat="1" ht="14.25" x14ac:dyDescent="0.2">
      <c r="A440" s="339"/>
      <c r="B440" s="253"/>
      <c r="C440" s="253"/>
      <c r="D440" s="254"/>
      <c r="E440" s="254"/>
      <c r="F440" s="254"/>
      <c r="G440" s="254"/>
      <c r="H440" s="254"/>
      <c r="I440" s="254"/>
      <c r="J440" s="255"/>
      <c r="K440" s="255"/>
      <c r="L440" s="255"/>
      <c r="M440" s="211"/>
      <c r="N440" s="211"/>
      <c r="O440" s="345"/>
    </row>
    <row r="441" spans="1:15" s="346" customFormat="1" ht="14.25" x14ac:dyDescent="0.2">
      <c r="A441" s="242"/>
      <c r="B441" s="242"/>
      <c r="C441" s="242"/>
      <c r="D441" s="242"/>
      <c r="E441" s="242"/>
      <c r="F441" s="242"/>
      <c r="G441" s="242"/>
      <c r="H441" s="242"/>
      <c r="I441" s="242"/>
      <c r="J441" s="242"/>
      <c r="K441" s="242"/>
      <c r="L441" s="242"/>
      <c r="M441" s="242"/>
      <c r="N441" s="242"/>
      <c r="O441" s="345"/>
    </row>
    <row r="442" spans="1:15" s="346" customFormat="1" ht="14.25" x14ac:dyDescent="0.2">
      <c r="A442" s="243" t="s">
        <v>401</v>
      </c>
      <c r="B442" s="242"/>
      <c r="C442" s="242"/>
      <c r="D442" s="585" t="e">
        <f>IF(#REF!&lt;&gt;"",#REF!,"")</f>
        <v>#REF!</v>
      </c>
      <c r="E442" s="586"/>
      <c r="F442" s="586"/>
      <c r="G442" s="586"/>
      <c r="H442" s="586"/>
      <c r="I442" s="586"/>
      <c r="J442" s="586"/>
      <c r="K442" s="586"/>
      <c r="L442" s="586"/>
      <c r="M442" s="587"/>
      <c r="N442" s="242"/>
      <c r="O442" s="345"/>
    </row>
    <row r="443" spans="1:15" s="346" customFormat="1" ht="14.25" x14ac:dyDescent="0.2">
      <c r="A443" s="242"/>
      <c r="B443" s="242"/>
      <c r="C443" s="242"/>
      <c r="D443" s="242"/>
      <c r="E443" s="242"/>
      <c r="F443" s="242"/>
      <c r="G443" s="242"/>
      <c r="H443" s="242"/>
      <c r="I443" s="242"/>
      <c r="J443" s="242"/>
      <c r="K443" s="242"/>
      <c r="L443" s="242"/>
      <c r="M443" s="242"/>
      <c r="N443" s="242"/>
      <c r="O443" s="345"/>
    </row>
    <row r="444" spans="1:15" s="346" customFormat="1" ht="14.25" x14ac:dyDescent="0.2">
      <c r="A444" s="218"/>
      <c r="B444" s="218"/>
      <c r="C444" s="218"/>
      <c r="D444" s="218"/>
      <c r="E444" s="218"/>
      <c r="F444" s="218"/>
      <c r="G444" s="218"/>
      <c r="H444" s="218"/>
      <c r="I444" s="218"/>
      <c r="J444" s="218"/>
      <c r="K444" s="218"/>
      <c r="L444" s="218"/>
      <c r="M444" s="218"/>
      <c r="N444" s="218"/>
      <c r="O444" s="345"/>
    </row>
    <row r="445" spans="1:15" s="346" customFormat="1" ht="14.25" x14ac:dyDescent="0.2">
      <c r="A445" s="215" t="s">
        <v>13</v>
      </c>
      <c r="B445" s="588" t="e">
        <f>IF(#REF!&lt;&gt;"",#REF!,"")</f>
        <v>#REF!</v>
      </c>
      <c r="C445" s="588"/>
      <c r="D445" s="588"/>
      <c r="E445" s="588"/>
      <c r="F445" s="588"/>
      <c r="G445" s="588"/>
      <c r="H445" s="588"/>
      <c r="I445" s="588"/>
      <c r="J445" s="588"/>
      <c r="K445" s="588"/>
      <c r="L445" s="588"/>
      <c r="M445" s="588"/>
      <c r="N445" s="588"/>
      <c r="O445" s="345"/>
    </row>
    <row r="446" spans="1:15" s="346" customFormat="1" ht="14.25" x14ac:dyDescent="0.2">
      <c r="A446" s="215"/>
      <c r="B446" s="216"/>
      <c r="C446" s="216"/>
      <c r="D446" s="216"/>
      <c r="E446" s="216"/>
      <c r="F446" s="216"/>
      <c r="G446" s="216"/>
      <c r="H446" s="216"/>
      <c r="I446" s="216"/>
      <c r="J446" s="216"/>
      <c r="K446" s="216"/>
      <c r="L446" s="216"/>
      <c r="M446" s="216"/>
      <c r="N446" s="216"/>
      <c r="O446" s="345"/>
    </row>
    <row r="447" spans="1:15" ht="9.9499999999999993" customHeight="1" x14ac:dyDescent="0.2">
      <c r="A447" s="215"/>
      <c r="B447" s="216"/>
      <c r="C447" s="216"/>
      <c r="D447" s="216"/>
      <c r="E447" s="216"/>
      <c r="F447" s="216"/>
      <c r="G447" s="216"/>
      <c r="H447" s="216"/>
      <c r="I447" s="216"/>
      <c r="J447" s="216"/>
      <c r="K447" s="216"/>
      <c r="L447" s="216"/>
      <c r="M447" s="216"/>
      <c r="N447" s="216"/>
    </row>
    <row r="448" spans="1:15" x14ac:dyDescent="0.2">
      <c r="A448" s="225"/>
      <c r="B448" s="244"/>
      <c r="C448" s="216"/>
    </row>
    <row r="449" spans="1:14" ht="30" customHeight="1" thickBot="1" x14ac:dyDescent="0.25">
      <c r="E449" s="245">
        <v>2023</v>
      </c>
      <c r="F449" s="245">
        <v>2024</v>
      </c>
      <c r="G449" s="245">
        <v>2025</v>
      </c>
      <c r="H449" s="245">
        <v>2026</v>
      </c>
      <c r="I449" s="250"/>
      <c r="J449" s="234"/>
    </row>
    <row r="450" spans="1:14" ht="20.100000000000001" customHeight="1" thickTop="1" thickBot="1" x14ac:dyDescent="0.25">
      <c r="B450" s="728" t="s">
        <v>45</v>
      </c>
      <c r="C450" s="728"/>
      <c r="D450" s="728"/>
      <c r="E450" s="182" t="e">
        <f>IF(#REF!&gt;0,#REF!,"")</f>
        <v>#REF!</v>
      </c>
      <c r="F450" s="182" t="e">
        <f>IF(#REF!&gt;0,#REF!,"")</f>
        <v>#REF!</v>
      </c>
      <c r="G450" s="182" t="e">
        <f>IF(#REF!&gt;0,#REF!,"")</f>
        <v>#REF!</v>
      </c>
      <c r="H450" s="183" t="e">
        <f>IF(#REF!&gt;0,#REF!,"")</f>
        <v>#REF!</v>
      </c>
      <c r="I450" s="175" t="e">
        <f>SUM(E450:H450)</f>
        <v>#REF!</v>
      </c>
      <c r="J450" s="379"/>
    </row>
    <row r="451" spans="1:14" ht="20.100000000000001" customHeight="1" thickTop="1" thickBot="1" x14ac:dyDescent="0.25">
      <c r="A451" s="225"/>
      <c r="B451" s="728" t="s">
        <v>665</v>
      </c>
      <c r="C451" s="728"/>
      <c r="D451" s="729"/>
      <c r="E451" s="358" t="str">
        <f>IF('Fiche 6-1_2023'!H359&gt;0,'Fiche 6-1_2023'!H359,"")</f>
        <v/>
      </c>
      <c r="F451" s="372" t="str">
        <f>IF('Fiche 6-1_2025'!F451&lt;&gt;"",'Fiche 6-1_2025'!F451,"")</f>
        <v/>
      </c>
      <c r="G451" s="372" t="str">
        <f>IF('Fiche 6-1_2025'!G451&lt;&gt;"",'Fiche 6-1_2025'!G451,"")</f>
        <v/>
      </c>
      <c r="H451" s="197"/>
      <c r="I451" s="175">
        <f>SUM(E451:H451)</f>
        <v>0</v>
      </c>
      <c r="J451" s="379"/>
    </row>
    <row r="452" spans="1:14" ht="20.100000000000001" customHeight="1" thickTop="1" x14ac:dyDescent="0.2">
      <c r="A452" s="225"/>
      <c r="B452" s="255"/>
      <c r="C452" s="234"/>
      <c r="D452" s="333"/>
      <c r="E452" s="165"/>
      <c r="F452" s="234"/>
      <c r="G452" s="249"/>
    </row>
    <row r="453" spans="1:14" ht="20.100000000000001" customHeight="1" x14ac:dyDescent="0.2">
      <c r="A453" s="225"/>
      <c r="B453" s="255"/>
      <c r="C453" s="234"/>
      <c r="D453" s="333"/>
      <c r="E453" s="165"/>
      <c r="F453" s="234"/>
      <c r="G453" s="249"/>
    </row>
    <row r="454" spans="1:14" ht="20.100000000000001" customHeight="1" thickBot="1" x14ac:dyDescent="0.25">
      <c r="A454" s="324" t="s">
        <v>199</v>
      </c>
      <c r="B454" s="255"/>
      <c r="C454" s="234"/>
      <c r="D454" s="234"/>
      <c r="E454" s="234"/>
      <c r="F454" s="234"/>
    </row>
    <row r="455" spans="1:14" ht="30" customHeight="1" thickTop="1" x14ac:dyDescent="0.2">
      <c r="A455" s="247"/>
      <c r="B455" s="589"/>
      <c r="C455" s="590"/>
      <c r="D455" s="590"/>
      <c r="E455" s="590"/>
      <c r="F455" s="590"/>
      <c r="G455" s="590"/>
      <c r="H455" s="590"/>
      <c r="I455" s="590"/>
      <c r="J455" s="590"/>
      <c r="K455" s="590"/>
      <c r="L455" s="590"/>
      <c r="M455" s="590"/>
      <c r="N455" s="591"/>
    </row>
    <row r="456" spans="1:14" ht="30" customHeight="1" x14ac:dyDescent="0.2">
      <c r="B456" s="592"/>
      <c r="C456" s="593"/>
      <c r="D456" s="593"/>
      <c r="E456" s="593"/>
      <c r="F456" s="593"/>
      <c r="G456" s="593"/>
      <c r="H456" s="593"/>
      <c r="I456" s="593"/>
      <c r="J456" s="593"/>
      <c r="K456" s="593"/>
      <c r="L456" s="593"/>
      <c r="M456" s="593"/>
      <c r="N456" s="594"/>
    </row>
    <row r="457" spans="1:14" ht="30" customHeight="1" thickBot="1" x14ac:dyDescent="0.25">
      <c r="B457" s="595"/>
      <c r="C457" s="596"/>
      <c r="D457" s="596"/>
      <c r="E457" s="596"/>
      <c r="F457" s="596"/>
      <c r="G457" s="596"/>
      <c r="H457" s="596"/>
      <c r="I457" s="596"/>
      <c r="J457" s="596"/>
      <c r="K457" s="596"/>
      <c r="L457" s="596"/>
      <c r="M457" s="596"/>
      <c r="N457" s="597"/>
    </row>
    <row r="458" spans="1:14" ht="9.9499999999999993" customHeight="1" thickTop="1" thickBot="1" x14ac:dyDescent="0.25">
      <c r="B458" s="248"/>
      <c r="C458" s="248"/>
      <c r="D458" s="248"/>
      <c r="E458" s="248"/>
      <c r="F458" s="248"/>
      <c r="G458" s="248"/>
      <c r="H458" s="248"/>
      <c r="I458" s="248"/>
      <c r="J458" s="248"/>
      <c r="K458" s="248"/>
      <c r="L458" s="248"/>
      <c r="M458" s="248"/>
      <c r="N458" s="248"/>
    </row>
    <row r="459" spans="1:14" ht="20.100000000000001" customHeight="1" thickTop="1" thickBot="1" x14ac:dyDescent="0.25">
      <c r="A459" s="215" t="s">
        <v>14</v>
      </c>
      <c r="D459" s="334" t="e">
        <f>IF(#REF!&lt;&gt;"",#REF!,"")</f>
        <v>#REF!</v>
      </c>
      <c r="G459" s="215" t="s">
        <v>15</v>
      </c>
      <c r="I459" s="21"/>
    </row>
    <row r="460" spans="1:14" ht="9.9499999999999993" customHeight="1" thickTop="1" x14ac:dyDescent="0.2"/>
    <row r="461" spans="1:14" ht="13.5" thickBot="1" x14ac:dyDescent="0.25">
      <c r="A461" s="225" t="s">
        <v>16</v>
      </c>
    </row>
    <row r="462" spans="1:14" ht="35.1" customHeight="1" thickTop="1" x14ac:dyDescent="0.2">
      <c r="B462" s="589"/>
      <c r="C462" s="590"/>
      <c r="D462" s="590"/>
      <c r="E462" s="590"/>
      <c r="F462" s="590"/>
      <c r="G462" s="590"/>
      <c r="H462" s="590"/>
      <c r="I462" s="590"/>
      <c r="J462" s="590"/>
      <c r="K462" s="590"/>
      <c r="L462" s="590"/>
      <c r="M462" s="590"/>
      <c r="N462" s="591"/>
    </row>
    <row r="463" spans="1:14" ht="35.1" customHeight="1" x14ac:dyDescent="0.2">
      <c r="B463" s="592"/>
      <c r="C463" s="593"/>
      <c r="D463" s="593"/>
      <c r="E463" s="593"/>
      <c r="F463" s="593"/>
      <c r="G463" s="593"/>
      <c r="H463" s="593"/>
      <c r="I463" s="593"/>
      <c r="J463" s="593"/>
      <c r="K463" s="593"/>
      <c r="L463" s="593"/>
      <c r="M463" s="593"/>
      <c r="N463" s="594"/>
    </row>
    <row r="464" spans="1:14" s="219" customFormat="1" ht="35.1" customHeight="1" thickBot="1" x14ac:dyDescent="0.3">
      <c r="B464" s="595"/>
      <c r="C464" s="596"/>
      <c r="D464" s="596"/>
      <c r="E464" s="596"/>
      <c r="F464" s="596"/>
      <c r="G464" s="596"/>
      <c r="H464" s="596"/>
      <c r="I464" s="596"/>
      <c r="J464" s="596"/>
      <c r="K464" s="596"/>
      <c r="L464" s="596"/>
      <c r="M464" s="596"/>
      <c r="N464" s="597"/>
    </row>
    <row r="465" spans="1:14" s="241" customFormat="1" ht="9.9499999999999993" customHeight="1" thickTop="1" x14ac:dyDescent="0.25">
      <c r="B465" s="235"/>
      <c r="C465" s="235"/>
      <c r="D465" s="235"/>
      <c r="E465" s="235"/>
      <c r="F465" s="235"/>
      <c r="G465" s="235"/>
      <c r="H465" s="235"/>
      <c r="I465" s="235"/>
      <c r="J465" s="235"/>
      <c r="K465" s="235"/>
      <c r="L465" s="235"/>
      <c r="M465" s="235"/>
      <c r="N465" s="235"/>
    </row>
    <row r="466" spans="1:14" s="241" customFormat="1" ht="20.100000000000001" customHeight="1" thickBot="1" x14ac:dyDescent="0.3">
      <c r="A466" s="224" t="s">
        <v>239</v>
      </c>
      <c r="B466" s="235"/>
      <c r="C466" s="235"/>
      <c r="D466" s="235"/>
      <c r="E466" s="235"/>
      <c r="F466" s="235"/>
      <c r="G466" s="235"/>
      <c r="H466" s="235"/>
      <c r="I466" s="235"/>
      <c r="J466" s="235"/>
      <c r="K466" s="235"/>
      <c r="L466" s="235"/>
      <c r="M466" s="235"/>
      <c r="N466" s="235"/>
    </row>
    <row r="467" spans="1:14" s="241" customFormat="1" ht="35.1" customHeight="1" thickTop="1" x14ac:dyDescent="0.25">
      <c r="B467" s="589"/>
      <c r="C467" s="590"/>
      <c r="D467" s="590"/>
      <c r="E467" s="590"/>
      <c r="F467" s="590"/>
      <c r="G467" s="590"/>
      <c r="H467" s="590"/>
      <c r="I467" s="590"/>
      <c r="J467" s="590"/>
      <c r="K467" s="590"/>
      <c r="L467" s="590"/>
      <c r="M467" s="590"/>
      <c r="N467" s="591"/>
    </row>
    <row r="468" spans="1:14" s="241" customFormat="1" ht="35.1" customHeight="1" x14ac:dyDescent="0.25">
      <c r="B468" s="592"/>
      <c r="C468" s="593"/>
      <c r="D468" s="593"/>
      <c r="E468" s="593"/>
      <c r="F468" s="593"/>
      <c r="G468" s="593"/>
      <c r="H468" s="593"/>
      <c r="I468" s="593"/>
      <c r="J468" s="593"/>
      <c r="K468" s="593"/>
      <c r="L468" s="593"/>
      <c r="M468" s="593"/>
      <c r="N468" s="594"/>
    </row>
    <row r="469" spans="1:14" s="241" customFormat="1" ht="35.1" customHeight="1" thickBot="1" x14ac:dyDescent="0.3">
      <c r="B469" s="595"/>
      <c r="C469" s="596"/>
      <c r="D469" s="596"/>
      <c r="E469" s="596"/>
      <c r="F469" s="596"/>
      <c r="G469" s="596"/>
      <c r="H469" s="596"/>
      <c r="I469" s="596"/>
      <c r="J469" s="596"/>
      <c r="K469" s="596"/>
      <c r="L469" s="596"/>
      <c r="M469" s="596"/>
      <c r="N469" s="597"/>
    </row>
    <row r="470" spans="1:14" s="241" customFormat="1" ht="9.9499999999999993" customHeight="1" thickTop="1" x14ac:dyDescent="0.25">
      <c r="B470" s="235"/>
      <c r="C470" s="235"/>
      <c r="D470" s="235"/>
      <c r="E470" s="235"/>
      <c r="F470" s="235"/>
      <c r="G470" s="235"/>
      <c r="H470" s="235"/>
      <c r="I470" s="235"/>
      <c r="J470" s="235"/>
      <c r="K470" s="235"/>
      <c r="L470" s="235"/>
      <c r="M470" s="235"/>
      <c r="N470" s="235"/>
    </row>
    <row r="471" spans="1:14" s="241" customFormat="1" ht="9.9499999999999993" customHeight="1" x14ac:dyDescent="0.25">
      <c r="B471" s="235"/>
      <c r="C471" s="235"/>
      <c r="D471" s="235"/>
      <c r="E471" s="235"/>
      <c r="F471" s="235"/>
      <c r="G471" s="235"/>
      <c r="H471" s="235"/>
      <c r="I471" s="235"/>
      <c r="J471" s="235"/>
      <c r="K471" s="235"/>
      <c r="L471" s="235"/>
      <c r="M471" s="235"/>
      <c r="N471" s="235"/>
    </row>
    <row r="472" spans="1:14" s="241" customFormat="1" ht="20.100000000000001" customHeight="1" x14ac:dyDescent="0.25">
      <c r="A472" s="224" t="s">
        <v>200</v>
      </c>
      <c r="B472" s="235"/>
      <c r="C472" s="235"/>
      <c r="D472" s="235"/>
      <c r="E472" s="335"/>
      <c r="F472" s="323"/>
      <c r="G472" s="235"/>
      <c r="H472" s="335"/>
      <c r="I472" s="235"/>
      <c r="J472" s="336"/>
      <c r="K472" s="246"/>
      <c r="L472" s="727"/>
      <c r="M472" s="727"/>
      <c r="N472" s="246"/>
    </row>
    <row r="473" spans="1:14" s="241" customFormat="1" ht="9.75" customHeight="1" x14ac:dyDescent="0.25">
      <c r="B473" s="235"/>
      <c r="C473" s="235"/>
      <c r="D473" s="235"/>
      <c r="E473" s="235"/>
      <c r="F473" s="235"/>
      <c r="G473" s="235"/>
      <c r="H473" s="235"/>
      <c r="I473" s="235"/>
      <c r="J473" s="235"/>
      <c r="K473" s="235"/>
      <c r="L473" s="235"/>
      <c r="M473" s="235"/>
      <c r="N473" s="235"/>
    </row>
    <row r="474" spans="1:14" s="241" customFormat="1" ht="20.100000000000001" customHeight="1" thickBot="1" x14ac:dyDescent="0.3">
      <c r="B474" s="235"/>
      <c r="C474" s="245">
        <v>2023</v>
      </c>
      <c r="D474" s="245">
        <v>2024</v>
      </c>
      <c r="E474" s="245">
        <v>2025</v>
      </c>
      <c r="F474" s="245">
        <v>2026</v>
      </c>
      <c r="G474" s="250"/>
      <c r="H474" s="235"/>
      <c r="I474" s="235"/>
      <c r="J474" s="235"/>
      <c r="K474" s="235"/>
      <c r="L474" s="235"/>
      <c r="M474" s="235"/>
      <c r="N474" s="235"/>
    </row>
    <row r="475" spans="1:14" s="241" customFormat="1" ht="20.100000000000001" customHeight="1" thickTop="1" thickBot="1" x14ac:dyDescent="0.3">
      <c r="B475" s="360" t="s">
        <v>198</v>
      </c>
      <c r="C475" s="182" t="e">
        <f>IF(#REF!&gt;0,#REF!,"")</f>
        <v>#REF!</v>
      </c>
      <c r="D475" s="182" t="e">
        <f>IF(#REF!&gt;0,#REF!,"")</f>
        <v>#REF!</v>
      </c>
      <c r="E475" s="182" t="e">
        <f>IF(#REF!&gt;0,#REF!,"")</f>
        <v>#REF!</v>
      </c>
      <c r="F475" s="183" t="e">
        <f>IF(#REF!&gt;0,#REF!,"")</f>
        <v>#REF!</v>
      </c>
      <c r="G475" s="175" t="e">
        <f>SUM(C475:F475)</f>
        <v>#REF!</v>
      </c>
      <c r="H475" s="379"/>
      <c r="I475" s="235"/>
      <c r="J475" s="235"/>
      <c r="K475" s="235"/>
      <c r="L475" s="235"/>
      <c r="M475" s="235"/>
      <c r="N475" s="235"/>
    </row>
    <row r="476" spans="1:14" s="241" customFormat="1" ht="20.100000000000001" customHeight="1" thickTop="1" thickBot="1" x14ac:dyDescent="0.3">
      <c r="B476" s="360" t="s">
        <v>667</v>
      </c>
      <c r="C476" s="182" t="str">
        <f>IF('Fiche 6-1_2023'!I378&gt;0,'Fiche 6-1_2023'!I378,"")</f>
        <v/>
      </c>
      <c r="D476" s="373" t="str">
        <f>IF('Fiche 6-1_2025'!D476&lt;&gt;"",'Fiche 6-1_2025'!D476,"")</f>
        <v/>
      </c>
      <c r="E476" s="373" t="str">
        <f>IF('Fiche 6-1_2025'!E476&lt;&gt;"",'Fiche 6-1_2025'!E476,"")</f>
        <v/>
      </c>
      <c r="F476" s="198"/>
      <c r="G476" s="175">
        <f t="shared" ref="G476:G478" si="5">SUM(C476:F476)</f>
        <v>0</v>
      </c>
      <c r="H476" s="379"/>
      <c r="I476" s="235"/>
      <c r="J476" s="235"/>
      <c r="K476" s="235"/>
      <c r="L476" s="235"/>
      <c r="M476" s="235"/>
      <c r="N476" s="235"/>
    </row>
    <row r="477" spans="1:14" s="241" customFormat="1" ht="20.100000000000001" customHeight="1" thickTop="1" thickBot="1" x14ac:dyDescent="0.3">
      <c r="B477" s="362" t="s">
        <v>265</v>
      </c>
      <c r="C477" s="182" t="str">
        <f>IF('Fiche 6-1_2023'!K378&gt;0,'Fiche 6-1_2023'!K378,"")</f>
        <v/>
      </c>
      <c r="D477" s="373" t="str">
        <f>IF('Fiche 6-1_2025'!D477&lt;&gt;"",'Fiche 6-1_2025'!D477,"")</f>
        <v/>
      </c>
      <c r="E477" s="373" t="str">
        <f>IF('Fiche 6-1_2025'!E477&lt;&gt;"",'Fiche 6-1_2025'!E477,"")</f>
        <v/>
      </c>
      <c r="F477" s="199"/>
      <c r="G477" s="175">
        <f t="shared" si="5"/>
        <v>0</v>
      </c>
      <c r="H477" s="379"/>
      <c r="I477" s="235"/>
      <c r="J477" s="235"/>
      <c r="K477" s="235"/>
      <c r="L477" s="235"/>
      <c r="M477" s="235"/>
      <c r="N477" s="235"/>
    </row>
    <row r="478" spans="1:14" s="241" customFormat="1" ht="37.5" customHeight="1" thickTop="1" thickBot="1" x14ac:dyDescent="0.3">
      <c r="B478" s="363" t="s">
        <v>266</v>
      </c>
      <c r="C478" s="182" t="str">
        <f>IF('Fiche 6-1_2023'!N378&gt;0,'Fiche 6-1_2023'!N378,"")</f>
        <v/>
      </c>
      <c r="D478" s="373" t="str">
        <f>IF('Fiche 6-1_2025'!D478&lt;&gt;"",'Fiche 6-1_2025'!D478,"")</f>
        <v/>
      </c>
      <c r="E478" s="373" t="str">
        <f>IF('Fiche 6-1_2025'!E478&lt;&gt;"",'Fiche 6-1_2025'!E478,"")</f>
        <v/>
      </c>
      <c r="F478" s="199"/>
      <c r="G478" s="175">
        <f t="shared" si="5"/>
        <v>0</v>
      </c>
      <c r="H478" s="379"/>
      <c r="I478" s="235"/>
      <c r="J478" s="235"/>
      <c r="K478" s="235"/>
      <c r="L478" s="235"/>
      <c r="M478" s="235"/>
      <c r="N478" s="235"/>
    </row>
    <row r="479" spans="1:14" s="241" customFormat="1" ht="9.9499999999999993" customHeight="1" thickTop="1" x14ac:dyDescent="0.25">
      <c r="B479" s="235"/>
      <c r="C479" s="235"/>
      <c r="D479" s="235"/>
      <c r="E479" s="235"/>
      <c r="F479" s="235"/>
      <c r="G479" s="235"/>
      <c r="H479" s="235"/>
      <c r="I479" s="235"/>
      <c r="J479" s="235"/>
      <c r="K479" s="235"/>
      <c r="L479" s="235"/>
      <c r="M479" s="235"/>
      <c r="N479" s="235"/>
    </row>
    <row r="480" spans="1:14" s="241" customFormat="1" ht="9.9499999999999993" customHeight="1" x14ac:dyDescent="0.25">
      <c r="B480" s="235"/>
      <c r="C480" s="235"/>
      <c r="D480" s="235"/>
      <c r="E480" s="235"/>
      <c r="F480" s="235"/>
      <c r="G480" s="235"/>
      <c r="H480" s="235"/>
      <c r="I480" s="235"/>
      <c r="J480" s="235"/>
      <c r="K480" s="235"/>
      <c r="L480" s="235"/>
      <c r="M480" s="235"/>
      <c r="N480" s="235"/>
    </row>
    <row r="481" spans="1:14" s="241" customFormat="1" ht="20.100000000000001" customHeight="1" thickBot="1" x14ac:dyDescent="0.3">
      <c r="A481" s="337" t="s">
        <v>202</v>
      </c>
      <c r="B481" s="251"/>
      <c r="C481" s="251"/>
      <c r="D481" s="251"/>
      <c r="E481" s="251"/>
      <c r="F481" s="251"/>
      <c r="G481" s="251"/>
      <c r="H481" s="251"/>
      <c r="I481" s="251"/>
      <c r="J481" s="251"/>
      <c r="K481" s="235"/>
      <c r="L481" s="235"/>
      <c r="M481" s="235"/>
      <c r="N481" s="235"/>
    </row>
    <row r="482" spans="1:14" s="241" customFormat="1" ht="35.1" customHeight="1" thickTop="1" x14ac:dyDescent="0.25">
      <c r="A482" s="251"/>
      <c r="B482" s="589"/>
      <c r="C482" s="590"/>
      <c r="D482" s="590"/>
      <c r="E482" s="590"/>
      <c r="F482" s="590"/>
      <c r="G482" s="590"/>
      <c r="H482" s="590"/>
      <c r="I482" s="590"/>
      <c r="J482" s="590"/>
      <c r="K482" s="590"/>
      <c r="L482" s="590"/>
      <c r="M482" s="590"/>
      <c r="N482" s="591"/>
    </row>
    <row r="483" spans="1:14" s="241" customFormat="1" ht="35.1" customHeight="1" x14ac:dyDescent="0.25">
      <c r="A483" s="251"/>
      <c r="B483" s="592"/>
      <c r="C483" s="593"/>
      <c r="D483" s="593"/>
      <c r="E483" s="593"/>
      <c r="F483" s="593"/>
      <c r="G483" s="593"/>
      <c r="H483" s="593"/>
      <c r="I483" s="593"/>
      <c r="J483" s="593"/>
      <c r="K483" s="593"/>
      <c r="L483" s="593"/>
      <c r="M483" s="593"/>
      <c r="N483" s="594"/>
    </row>
    <row r="484" spans="1:14" ht="35.1" customHeight="1" thickBot="1" x14ac:dyDescent="0.25">
      <c r="A484" s="251"/>
      <c r="B484" s="595"/>
      <c r="C484" s="596"/>
      <c r="D484" s="596"/>
      <c r="E484" s="596"/>
      <c r="F484" s="596"/>
      <c r="G484" s="596"/>
      <c r="H484" s="596"/>
      <c r="I484" s="596"/>
      <c r="J484" s="596"/>
      <c r="K484" s="596"/>
      <c r="L484" s="596"/>
      <c r="M484" s="596"/>
      <c r="N484" s="597"/>
    </row>
    <row r="485" spans="1:14" s="240" customFormat="1" ht="20.100000000000001" customHeight="1" thickTop="1" x14ac:dyDescent="0.2">
      <c r="A485" s="251"/>
      <c r="B485" s="251"/>
      <c r="C485" s="251"/>
      <c r="D485" s="251"/>
      <c r="E485" s="251"/>
      <c r="F485" s="251"/>
      <c r="G485" s="251"/>
      <c r="H485" s="251"/>
      <c r="I485" s="251"/>
      <c r="J485" s="251"/>
      <c r="K485" s="211"/>
      <c r="L485" s="211"/>
      <c r="M485" s="211"/>
      <c r="N485" s="211"/>
    </row>
    <row r="486" spans="1:14" s="240" customFormat="1" ht="20.100000000000001" customHeight="1" x14ac:dyDescent="0.2">
      <c r="A486" s="224" t="s">
        <v>255</v>
      </c>
      <c r="B486" s="211"/>
      <c r="C486" s="211"/>
      <c r="D486" s="211"/>
      <c r="E486" s="211"/>
      <c r="F486" s="211"/>
      <c r="G486" s="211"/>
      <c r="H486" s="211"/>
      <c r="I486" s="211"/>
      <c r="J486" s="211"/>
      <c r="K486" s="211"/>
      <c r="L486" s="211"/>
      <c r="M486" s="211"/>
      <c r="N486" s="211"/>
    </row>
    <row r="487" spans="1:14" s="240" customFormat="1" ht="9.9499999999999993" customHeight="1" x14ac:dyDescent="0.2">
      <c r="A487" s="211"/>
      <c r="B487" s="211"/>
      <c r="C487" s="211"/>
      <c r="D487" s="211"/>
      <c r="E487" s="211"/>
      <c r="F487" s="211"/>
      <c r="G487" s="211"/>
      <c r="H487" s="211"/>
      <c r="I487" s="211"/>
      <c r="J487" s="211"/>
      <c r="K487" s="211"/>
      <c r="L487" s="211"/>
      <c r="M487" s="211"/>
      <c r="N487" s="211"/>
    </row>
    <row r="488" spans="1:14" s="240" customFormat="1" ht="29.25" customHeight="1" thickBot="1" x14ac:dyDescent="0.25">
      <c r="A488" s="211"/>
      <c r="B488" s="251"/>
      <c r="C488" s="251"/>
      <c r="D488" s="598" t="s">
        <v>249</v>
      </c>
      <c r="E488" s="598"/>
      <c r="F488" s="598" t="s">
        <v>254</v>
      </c>
      <c r="G488" s="598"/>
      <c r="H488" s="598" t="s">
        <v>250</v>
      </c>
      <c r="I488" s="598"/>
      <c r="J488" s="662" t="s">
        <v>191</v>
      </c>
      <c r="K488" s="663"/>
      <c r="L488" s="663"/>
      <c r="M488" s="663"/>
      <c r="N488" s="664"/>
    </row>
    <row r="489" spans="1:14" s="240" customFormat="1" ht="35.1" customHeight="1" thickTop="1" thickBot="1" x14ac:dyDescent="0.25">
      <c r="A489" s="211"/>
      <c r="B489" s="599"/>
      <c r="C489" s="599"/>
      <c r="D489" s="724" t="e">
        <f>IF(#REF!&lt;&gt;"",#REF!,"")</f>
        <v>#REF!</v>
      </c>
      <c r="E489" s="725"/>
      <c r="F489" s="724" t="e">
        <f>IF(#REF!&lt;&gt;"",#REF!,"")</f>
        <v>#REF!</v>
      </c>
      <c r="G489" s="725"/>
      <c r="H489" s="668"/>
      <c r="I489" s="726"/>
      <c r="J489" s="642"/>
      <c r="K489" s="643"/>
      <c r="L489" s="643"/>
      <c r="M489" s="643"/>
      <c r="N489" s="644"/>
    </row>
    <row r="490" spans="1:14" s="240" customFormat="1" ht="35.1" customHeight="1" thickTop="1" thickBot="1" x14ac:dyDescent="0.25">
      <c r="A490" s="211"/>
      <c r="B490" s="599"/>
      <c r="C490" s="600"/>
      <c r="D490" s="724" t="e">
        <f>IF(#REF!&lt;&gt;"",#REF!,"")</f>
        <v>#REF!</v>
      </c>
      <c r="E490" s="725"/>
      <c r="F490" s="724" t="e">
        <f>IF(#REF!&lt;&gt;"",#REF!,"")</f>
        <v>#REF!</v>
      </c>
      <c r="G490" s="725"/>
      <c r="H490" s="668"/>
      <c r="I490" s="726"/>
      <c r="J490" s="642"/>
      <c r="K490" s="643"/>
      <c r="L490" s="643"/>
      <c r="M490" s="643"/>
      <c r="N490" s="644"/>
    </row>
    <row r="491" spans="1:14" s="240" customFormat="1" ht="35.1" customHeight="1" thickTop="1" thickBot="1" x14ac:dyDescent="0.25">
      <c r="A491" s="211"/>
      <c r="B491" s="599"/>
      <c r="C491" s="600"/>
      <c r="D491" s="724" t="e">
        <f>IF(#REF!&lt;&gt;"",#REF!,"")</f>
        <v>#REF!</v>
      </c>
      <c r="E491" s="725"/>
      <c r="F491" s="724" t="e">
        <f>IF(#REF!&lt;&gt;"",#REF!,"")</f>
        <v>#REF!</v>
      </c>
      <c r="G491" s="725"/>
      <c r="H491" s="668"/>
      <c r="I491" s="726"/>
      <c r="J491" s="642"/>
      <c r="K491" s="643"/>
      <c r="L491" s="643"/>
      <c r="M491" s="643"/>
      <c r="N491" s="644"/>
    </row>
    <row r="492" spans="1:14" s="234" customFormat="1" ht="9" customHeight="1" thickTop="1" x14ac:dyDescent="0.2">
      <c r="A492" s="211"/>
      <c r="B492" s="235"/>
      <c r="C492" s="338"/>
      <c r="D492" s="232"/>
      <c r="E492" s="232"/>
      <c r="F492" s="232"/>
      <c r="G492" s="232"/>
      <c r="H492" s="232"/>
      <c r="I492" s="232"/>
      <c r="J492" s="232"/>
      <c r="K492" s="232"/>
      <c r="L492" s="255"/>
      <c r="M492" s="211"/>
      <c r="N492" s="211"/>
    </row>
    <row r="493" spans="1:14" s="240" customFormat="1" ht="9.9499999999999993" customHeight="1" x14ac:dyDescent="0.2">
      <c r="A493" s="339" t="s">
        <v>247</v>
      </c>
      <c r="B493" s="253"/>
      <c r="C493" s="253"/>
      <c r="D493" s="254"/>
      <c r="E493" s="254"/>
      <c r="F493" s="254"/>
      <c r="G493" s="254"/>
      <c r="H493" s="254"/>
      <c r="I493" s="254"/>
      <c r="J493" s="255"/>
      <c r="K493" s="255"/>
      <c r="L493" s="255"/>
      <c r="M493" s="211"/>
      <c r="N493" s="211"/>
    </row>
    <row r="494" spans="1:14" s="240" customFormat="1" ht="9.9499999999999993" customHeight="1" x14ac:dyDescent="0.2">
      <c r="A494" s="211"/>
      <c r="B494" s="253"/>
      <c r="C494" s="253"/>
      <c r="D494" s="254"/>
      <c r="E494" s="254"/>
      <c r="F494" s="254"/>
      <c r="G494" s="254"/>
      <c r="H494" s="254"/>
      <c r="I494" s="254"/>
      <c r="J494" s="255"/>
      <c r="K494" s="255"/>
      <c r="L494" s="255"/>
      <c r="M494" s="211"/>
      <c r="N494" s="211"/>
    </row>
    <row r="495" spans="1:14" s="240" customFormat="1" ht="9.9499999999999993" customHeight="1" x14ac:dyDescent="0.2">
      <c r="A495" s="211"/>
      <c r="B495" s="253"/>
      <c r="C495" s="253"/>
      <c r="D495" s="254"/>
      <c r="E495" s="254"/>
      <c r="F495" s="254"/>
      <c r="G495" s="254"/>
      <c r="H495" s="254"/>
      <c r="I495" s="254"/>
      <c r="J495" s="255"/>
      <c r="K495" s="255"/>
      <c r="L495" s="255"/>
      <c r="M495" s="211"/>
      <c r="N495" s="211"/>
    </row>
    <row r="496" spans="1:14" s="241" customFormat="1" ht="20.100000000000001" customHeight="1" x14ac:dyDescent="0.25">
      <c r="A496" s="215" t="s">
        <v>273</v>
      </c>
      <c r="B496" s="232"/>
      <c r="C496" s="232"/>
      <c r="D496" s="235"/>
      <c r="E496" s="335" t="e">
        <f>IF(#REF!&gt;0,#REF!,"")</f>
        <v>#REF!</v>
      </c>
      <c r="F496" s="323"/>
      <c r="G496" s="235"/>
      <c r="H496" s="335"/>
      <c r="I496" s="235"/>
      <c r="J496" s="336"/>
      <c r="K496" s="168"/>
      <c r="L496" s="232"/>
      <c r="M496" s="232"/>
      <c r="N496" s="232"/>
    </row>
    <row r="497" spans="1:15" s="241" customFormat="1" ht="20.100000000000001" customHeight="1" x14ac:dyDescent="0.25">
      <c r="A497" s="215"/>
      <c r="B497" s="232"/>
      <c r="C497" s="232"/>
      <c r="D497" s="232"/>
      <c r="E497" s="167"/>
      <c r="F497" s="232"/>
      <c r="G497" s="215"/>
      <c r="H497" s="232"/>
      <c r="I497" s="232"/>
      <c r="J497" s="336"/>
      <c r="K497" s="168"/>
      <c r="L497" s="232"/>
      <c r="M497" s="232"/>
      <c r="N497" s="232"/>
    </row>
    <row r="498" spans="1:15" s="241" customFormat="1" ht="20.100000000000001" customHeight="1" thickBot="1" x14ac:dyDescent="0.3">
      <c r="A498" s="215"/>
      <c r="B498" s="235"/>
      <c r="C498" s="245">
        <v>2023</v>
      </c>
      <c r="D498" s="245">
        <v>2024</v>
      </c>
      <c r="E498" s="245">
        <v>2025</v>
      </c>
      <c r="F498" s="245">
        <v>2026</v>
      </c>
      <c r="G498" s="250"/>
      <c r="H498" s="232"/>
      <c r="I498" s="232"/>
      <c r="J498" s="336"/>
      <c r="K498" s="168"/>
      <c r="L498" s="232"/>
      <c r="M498" s="232"/>
      <c r="N498" s="232"/>
    </row>
    <row r="499" spans="1:15" s="241" customFormat="1" ht="20.100000000000001" customHeight="1" thickTop="1" thickBot="1" x14ac:dyDescent="0.3">
      <c r="A499" s="215"/>
      <c r="B499" s="364" t="s">
        <v>198</v>
      </c>
      <c r="C499" s="179" t="e">
        <f>IF(#REF!&gt;0,#REF!,"")</f>
        <v>#REF!</v>
      </c>
      <c r="D499" s="179" t="e">
        <f>IF(#REF!&gt;0,#REF!,"")</f>
        <v>#REF!</v>
      </c>
      <c r="E499" s="179" t="e">
        <f>IF(#REF!&gt;0,#REF!,"")</f>
        <v>#REF!</v>
      </c>
      <c r="F499" s="180" t="e">
        <f>IF(#REF!&gt;0,#REF!,"")</f>
        <v>#REF!</v>
      </c>
      <c r="G499" s="168" t="e">
        <f>SUM(C499:F499)</f>
        <v>#REF!</v>
      </c>
      <c r="H499" s="168"/>
      <c r="I499" s="232"/>
      <c r="J499" s="336"/>
      <c r="K499" s="168"/>
      <c r="L499" s="232"/>
      <c r="M499" s="232"/>
      <c r="N499" s="232"/>
    </row>
    <row r="500" spans="1:15" s="241" customFormat="1" ht="20.100000000000001" customHeight="1" thickTop="1" thickBot="1" x14ac:dyDescent="0.3">
      <c r="A500" s="215"/>
      <c r="B500" s="364" t="s">
        <v>667</v>
      </c>
      <c r="C500" s="179" t="str">
        <f>IF('Fiche 6-1_2023'!J394&gt;0,'Fiche 6-1_2023'!J394,"")</f>
        <v/>
      </c>
      <c r="D500" s="374" t="str">
        <f>IF('Fiche 6-1_2025'!D500&lt;&gt;"",'Fiche 6-1_2025'!D500,"")</f>
        <v/>
      </c>
      <c r="E500" s="374" t="str">
        <f>IF('Fiche 6-1_2025'!E500&lt;&gt;"",'Fiche 6-1_2025'!E500,"")</f>
        <v/>
      </c>
      <c r="F500" s="181"/>
      <c r="G500" s="168">
        <f>SUM(C500:F500)</f>
        <v>0</v>
      </c>
      <c r="H500" s="168"/>
      <c r="I500" s="232"/>
      <c r="J500" s="336"/>
      <c r="K500" s="168"/>
      <c r="L500" s="232"/>
      <c r="M500" s="232"/>
      <c r="N500" s="232"/>
    </row>
    <row r="501" spans="1:15" s="241" customFormat="1" ht="20.100000000000001" customHeight="1" thickTop="1" x14ac:dyDescent="0.25">
      <c r="A501" s="215"/>
      <c r="B501" s="232"/>
      <c r="C501" s="232"/>
      <c r="D501" s="232"/>
      <c r="E501" s="232"/>
      <c r="F501" s="232"/>
      <c r="G501" s="215"/>
      <c r="H501" s="232"/>
      <c r="I501" s="232"/>
      <c r="J501" s="336"/>
      <c r="K501" s="168"/>
      <c r="L501" s="232"/>
      <c r="M501" s="232"/>
      <c r="N501" s="232"/>
    </row>
    <row r="502" spans="1:15" ht="9.9499999999999993" customHeight="1" thickBot="1" x14ac:dyDescent="0.25"/>
    <row r="503" spans="1:15" s="240" customFormat="1" ht="20.100000000000001" hidden="1" customHeight="1" x14ac:dyDescent="0.2">
      <c r="A503" s="224" t="s">
        <v>231</v>
      </c>
      <c r="B503" s="211"/>
      <c r="C503" s="211"/>
      <c r="D503" s="211"/>
      <c r="E503" s="211"/>
      <c r="F503" s="211"/>
      <c r="G503" s="211"/>
      <c r="H503" s="211"/>
      <c r="I503" s="211"/>
      <c r="J503" s="211"/>
      <c r="K503" s="211"/>
      <c r="L503" s="211"/>
      <c r="M503" s="211"/>
      <c r="N503" s="211"/>
    </row>
    <row r="504" spans="1:15" s="240" customFormat="1" ht="20.100000000000001" hidden="1" customHeight="1" x14ac:dyDescent="0.2">
      <c r="A504" s="340"/>
      <c r="B504" s="688"/>
      <c r="C504" s="602"/>
      <c r="D504" s="602"/>
      <c r="E504" s="602"/>
      <c r="F504" s="602"/>
      <c r="G504" s="602"/>
      <c r="H504" s="602"/>
      <c r="I504" s="602"/>
      <c r="J504" s="603"/>
      <c r="K504" s="211"/>
      <c r="L504" s="211"/>
      <c r="M504" s="211"/>
      <c r="N504" s="211"/>
    </row>
    <row r="505" spans="1:15" s="240" customFormat="1" ht="20.100000000000001" hidden="1" customHeight="1" x14ac:dyDescent="0.2">
      <c r="A505" s="211"/>
      <c r="B505" s="211"/>
      <c r="C505" s="211"/>
      <c r="D505" s="211"/>
      <c r="E505" s="211"/>
      <c r="F505" s="211"/>
      <c r="G505" s="211"/>
      <c r="H505" s="211"/>
      <c r="I505" s="211"/>
      <c r="J505" s="211"/>
      <c r="K505" s="211"/>
      <c r="L505" s="211"/>
      <c r="M505" s="211"/>
      <c r="N505" s="211"/>
    </row>
    <row r="506" spans="1:15" s="240" customFormat="1" ht="35.1" customHeight="1" thickTop="1" x14ac:dyDescent="0.2">
      <c r="A506" s="215" t="s">
        <v>274</v>
      </c>
      <c r="B506" s="215"/>
      <c r="C506" s="215"/>
      <c r="D506" s="211"/>
      <c r="E506" s="689"/>
      <c r="F506" s="690"/>
      <c r="G506" s="690"/>
      <c r="H506" s="690"/>
      <c r="I506" s="690"/>
      <c r="J506" s="690"/>
      <c r="K506" s="690"/>
      <c r="L506" s="690"/>
      <c r="M506" s="690"/>
      <c r="N506" s="691"/>
    </row>
    <row r="507" spans="1:15" s="240" customFormat="1" ht="35.1" customHeight="1" x14ac:dyDescent="0.2">
      <c r="A507" s="211"/>
      <c r="B507" s="211"/>
      <c r="C507" s="211"/>
      <c r="D507" s="211"/>
      <c r="E507" s="692"/>
      <c r="F507" s="693"/>
      <c r="G507" s="693"/>
      <c r="H507" s="693"/>
      <c r="I507" s="693"/>
      <c r="J507" s="693"/>
      <c r="K507" s="693"/>
      <c r="L507" s="693"/>
      <c r="M507" s="693"/>
      <c r="N507" s="694"/>
    </row>
    <row r="508" spans="1:15" s="240" customFormat="1" ht="35.1" customHeight="1" thickBot="1" x14ac:dyDescent="0.25">
      <c r="A508" s="211"/>
      <c r="B508" s="211"/>
      <c r="C508" s="211"/>
      <c r="D508" s="211"/>
      <c r="E508" s="695"/>
      <c r="F508" s="696"/>
      <c r="G508" s="696"/>
      <c r="H508" s="696"/>
      <c r="I508" s="696"/>
      <c r="J508" s="696"/>
      <c r="K508" s="696"/>
      <c r="L508" s="696"/>
      <c r="M508" s="696"/>
      <c r="N508" s="697"/>
    </row>
    <row r="509" spans="1:15" s="346" customFormat="1" ht="14.25" x14ac:dyDescent="0.2">
      <c r="A509" s="215"/>
      <c r="B509" s="216"/>
      <c r="C509" s="216"/>
      <c r="D509" s="216"/>
      <c r="E509" s="216"/>
      <c r="F509" s="216"/>
      <c r="G509" s="216"/>
      <c r="H509" s="216"/>
      <c r="I509" s="216"/>
      <c r="J509" s="216"/>
      <c r="K509" s="216"/>
      <c r="L509" s="216"/>
      <c r="M509" s="216"/>
      <c r="N509" s="216"/>
      <c r="O509" s="345"/>
    </row>
    <row r="510" spans="1:15" s="346" customFormat="1" ht="14.25" x14ac:dyDescent="0.2">
      <c r="A510" s="339"/>
      <c r="B510" s="253"/>
      <c r="C510" s="253"/>
      <c r="D510" s="254"/>
      <c r="E510" s="254"/>
      <c r="F510" s="254"/>
      <c r="G510" s="254"/>
      <c r="H510" s="254"/>
      <c r="I510" s="254"/>
      <c r="J510" s="255"/>
      <c r="K510" s="255"/>
      <c r="L510" s="255"/>
      <c r="M510" s="211"/>
      <c r="N510" s="211"/>
      <c r="O510" s="345"/>
    </row>
    <row r="511" spans="1:15" s="346" customFormat="1" ht="14.25" x14ac:dyDescent="0.2">
      <c r="A511" s="242"/>
      <c r="B511" s="242"/>
      <c r="C511" s="242"/>
      <c r="D511" s="242"/>
      <c r="E511" s="242"/>
      <c r="F511" s="242"/>
      <c r="G511" s="242"/>
      <c r="H511" s="242"/>
      <c r="I511" s="242"/>
      <c r="J511" s="242"/>
      <c r="K511" s="242"/>
      <c r="L511" s="242"/>
      <c r="M511" s="242"/>
      <c r="N511" s="242"/>
      <c r="O511" s="345"/>
    </row>
    <row r="512" spans="1:15" s="346" customFormat="1" ht="14.25" x14ac:dyDescent="0.2">
      <c r="A512" s="243" t="s">
        <v>402</v>
      </c>
      <c r="B512" s="242"/>
      <c r="C512" s="242"/>
      <c r="D512" s="585" t="e">
        <f>IF(#REF!&lt;&gt;"",#REF!,"")</f>
        <v>#REF!</v>
      </c>
      <c r="E512" s="586"/>
      <c r="F512" s="586"/>
      <c r="G512" s="586"/>
      <c r="H512" s="586"/>
      <c r="I512" s="586"/>
      <c r="J512" s="586"/>
      <c r="K512" s="586"/>
      <c r="L512" s="586"/>
      <c r="M512" s="587"/>
      <c r="N512" s="242"/>
      <c r="O512" s="345"/>
    </row>
    <row r="513" spans="1:15" s="346" customFormat="1" ht="14.25" x14ac:dyDescent="0.2">
      <c r="A513" s="242"/>
      <c r="B513" s="242"/>
      <c r="C513" s="242"/>
      <c r="D513" s="242"/>
      <c r="E513" s="242"/>
      <c r="F513" s="242"/>
      <c r="G513" s="242"/>
      <c r="H513" s="242"/>
      <c r="I513" s="242"/>
      <c r="J513" s="242"/>
      <c r="K513" s="242"/>
      <c r="L513" s="242"/>
      <c r="M513" s="242"/>
      <c r="N513" s="242"/>
      <c r="O513" s="345"/>
    </row>
    <row r="514" spans="1:15" s="346" customFormat="1" ht="14.25" x14ac:dyDescent="0.2">
      <c r="A514" s="218"/>
      <c r="B514" s="218"/>
      <c r="C514" s="218"/>
      <c r="D514" s="218"/>
      <c r="E514" s="218"/>
      <c r="F514" s="218"/>
      <c r="G514" s="218"/>
      <c r="H514" s="218"/>
      <c r="I514" s="218"/>
      <c r="J514" s="218"/>
      <c r="K514" s="218"/>
      <c r="L514" s="218"/>
      <c r="M514" s="218"/>
      <c r="N514" s="218"/>
      <c r="O514" s="345"/>
    </row>
    <row r="515" spans="1:15" s="346" customFormat="1" ht="14.25" x14ac:dyDescent="0.2">
      <c r="A515" s="215" t="s">
        <v>13</v>
      </c>
      <c r="B515" s="588" t="e">
        <f>IF(#REF!&lt;&gt;"",#REF!,"")</f>
        <v>#REF!</v>
      </c>
      <c r="C515" s="588"/>
      <c r="D515" s="588"/>
      <c r="E515" s="588"/>
      <c r="F515" s="588"/>
      <c r="G515" s="588"/>
      <c r="H515" s="588"/>
      <c r="I515" s="588"/>
      <c r="J515" s="588"/>
      <c r="K515" s="588"/>
      <c r="L515" s="588"/>
      <c r="M515" s="588"/>
      <c r="N515" s="588"/>
      <c r="O515" s="345"/>
    </row>
    <row r="516" spans="1:15" s="346" customFormat="1" ht="14.25" x14ac:dyDescent="0.2">
      <c r="A516" s="215"/>
      <c r="B516" s="216"/>
      <c r="C516" s="216"/>
      <c r="D516" s="216"/>
      <c r="E516" s="216"/>
      <c r="F516" s="216"/>
      <c r="G516" s="216"/>
      <c r="H516" s="216"/>
      <c r="I516" s="216"/>
      <c r="J516" s="216"/>
      <c r="K516" s="216"/>
      <c r="L516" s="216"/>
      <c r="M516" s="216"/>
      <c r="N516" s="216"/>
      <c r="O516" s="345"/>
    </row>
    <row r="517" spans="1:15" ht="9.9499999999999993" customHeight="1" x14ac:dyDescent="0.2">
      <c r="A517" s="215"/>
      <c r="B517" s="216"/>
      <c r="C517" s="216"/>
      <c r="D517" s="216"/>
      <c r="E517" s="216"/>
      <c r="F517" s="216"/>
      <c r="G517" s="216"/>
      <c r="H517" s="216"/>
      <c r="I517" s="216"/>
      <c r="J517" s="216"/>
      <c r="K517" s="216"/>
      <c r="L517" s="216"/>
      <c r="M517" s="216"/>
      <c r="N517" s="216"/>
    </row>
    <row r="518" spans="1:15" x14ac:dyDescent="0.2">
      <c r="A518" s="225"/>
      <c r="B518" s="244"/>
      <c r="C518" s="216"/>
    </row>
    <row r="519" spans="1:15" ht="30" customHeight="1" thickBot="1" x14ac:dyDescent="0.25">
      <c r="E519" s="245">
        <v>2023</v>
      </c>
      <c r="F519" s="245">
        <v>2024</v>
      </c>
      <c r="G519" s="245">
        <v>2025</v>
      </c>
      <c r="H519" s="245">
        <v>2026</v>
      </c>
      <c r="I519" s="250"/>
      <c r="J519" s="234"/>
    </row>
    <row r="520" spans="1:15" ht="20.100000000000001" customHeight="1" thickTop="1" thickBot="1" x14ac:dyDescent="0.25">
      <c r="B520" s="728" t="s">
        <v>45</v>
      </c>
      <c r="C520" s="728"/>
      <c r="D520" s="728"/>
      <c r="E520" s="182" t="e">
        <f>IF(#REF!&gt;0,#REF!,"")</f>
        <v>#REF!</v>
      </c>
      <c r="F520" s="182" t="e">
        <f>IF(#REF!&gt;0,#REF!,"")</f>
        <v>#REF!</v>
      </c>
      <c r="G520" s="182" t="e">
        <f>IF(#REF!&gt;0,#REF!,"")</f>
        <v>#REF!</v>
      </c>
      <c r="H520" s="183" t="e">
        <f>IF(#REF!&gt;0,#REF!,"")</f>
        <v>#REF!</v>
      </c>
      <c r="I520" s="175" t="e">
        <f>SUM(E520:H520)</f>
        <v>#REF!</v>
      </c>
      <c r="J520" s="379"/>
    </row>
    <row r="521" spans="1:15" ht="20.100000000000001" customHeight="1" thickTop="1" thickBot="1" x14ac:dyDescent="0.25">
      <c r="A521" s="225"/>
      <c r="B521" s="728" t="s">
        <v>665</v>
      </c>
      <c r="C521" s="728"/>
      <c r="D521" s="729"/>
      <c r="E521" s="358" t="str">
        <f>IF('Fiche 6-1_2023'!H410&gt;0,'Fiche 6-1_2023'!H410,"")</f>
        <v/>
      </c>
      <c r="F521" s="372" t="str">
        <f>IF('Fiche 6-1_2025'!F521&lt;&gt;"",'Fiche 6-1_2025'!F521,"")</f>
        <v/>
      </c>
      <c r="G521" s="372" t="str">
        <f>IF('Fiche 6-1_2025'!G521&lt;&gt;"",'Fiche 6-1_2025'!G521,"")</f>
        <v/>
      </c>
      <c r="H521" s="197"/>
      <c r="I521" s="175">
        <f>SUM(E521:H521)</f>
        <v>0</v>
      </c>
      <c r="J521" s="379"/>
    </row>
    <row r="522" spans="1:15" ht="20.100000000000001" customHeight="1" thickTop="1" x14ac:dyDescent="0.2">
      <c r="A522" s="225"/>
      <c r="B522" s="255"/>
      <c r="C522" s="234"/>
      <c r="D522" s="333"/>
      <c r="E522" s="165"/>
      <c r="F522" s="234"/>
      <c r="G522" s="249"/>
    </row>
    <row r="523" spans="1:15" ht="20.100000000000001" customHeight="1" x14ac:dyDescent="0.2">
      <c r="A523" s="225"/>
      <c r="B523" s="255"/>
      <c r="C523" s="234"/>
      <c r="D523" s="333"/>
      <c r="E523" s="165"/>
      <c r="F523" s="234"/>
      <c r="G523" s="249"/>
    </row>
    <row r="524" spans="1:15" ht="20.100000000000001" customHeight="1" thickBot="1" x14ac:dyDescent="0.25">
      <c r="A524" s="324" t="s">
        <v>199</v>
      </c>
      <c r="B524" s="255"/>
      <c r="C524" s="234"/>
      <c r="D524" s="234"/>
      <c r="E524" s="234"/>
      <c r="F524" s="234"/>
    </row>
    <row r="525" spans="1:15" ht="30" customHeight="1" thickTop="1" x14ac:dyDescent="0.2">
      <c r="A525" s="247"/>
      <c r="B525" s="589"/>
      <c r="C525" s="590"/>
      <c r="D525" s="590"/>
      <c r="E525" s="590"/>
      <c r="F525" s="590"/>
      <c r="G525" s="590"/>
      <c r="H525" s="590"/>
      <c r="I525" s="590"/>
      <c r="J525" s="590"/>
      <c r="K525" s="590"/>
      <c r="L525" s="590"/>
      <c r="M525" s="590"/>
      <c r="N525" s="591"/>
    </row>
    <row r="526" spans="1:15" ht="30" customHeight="1" x14ac:dyDescent="0.2">
      <c r="B526" s="592"/>
      <c r="C526" s="593"/>
      <c r="D526" s="593"/>
      <c r="E526" s="593"/>
      <c r="F526" s="593"/>
      <c r="G526" s="593"/>
      <c r="H526" s="593"/>
      <c r="I526" s="593"/>
      <c r="J526" s="593"/>
      <c r="K526" s="593"/>
      <c r="L526" s="593"/>
      <c r="M526" s="593"/>
      <c r="N526" s="594"/>
    </row>
    <row r="527" spans="1:15" ht="30" customHeight="1" thickBot="1" x14ac:dyDescent="0.25">
      <c r="B527" s="595"/>
      <c r="C527" s="596"/>
      <c r="D527" s="596"/>
      <c r="E527" s="596"/>
      <c r="F527" s="596"/>
      <c r="G527" s="596"/>
      <c r="H527" s="596"/>
      <c r="I527" s="596"/>
      <c r="J527" s="596"/>
      <c r="K527" s="596"/>
      <c r="L527" s="596"/>
      <c r="M527" s="596"/>
      <c r="N527" s="597"/>
    </row>
    <row r="528" spans="1:15" ht="9.9499999999999993" customHeight="1" thickTop="1" thickBot="1" x14ac:dyDescent="0.25">
      <c r="B528" s="248"/>
      <c r="C528" s="248"/>
      <c r="D528" s="248"/>
      <c r="E528" s="248"/>
      <c r="F528" s="248"/>
      <c r="G528" s="248"/>
      <c r="H528" s="248"/>
      <c r="I528" s="248"/>
      <c r="J528" s="248"/>
      <c r="K528" s="248"/>
      <c r="L528" s="248"/>
      <c r="M528" s="248"/>
      <c r="N528" s="248"/>
    </row>
    <row r="529" spans="1:14" ht="20.100000000000001" customHeight="1" thickTop="1" thickBot="1" x14ac:dyDescent="0.25">
      <c r="A529" s="215" t="s">
        <v>14</v>
      </c>
      <c r="D529" s="334" t="e">
        <f>IF(#REF!&lt;&gt;"",#REF!,"")</f>
        <v>#REF!</v>
      </c>
      <c r="G529" s="215" t="s">
        <v>15</v>
      </c>
      <c r="I529" s="21"/>
    </row>
    <row r="530" spans="1:14" ht="9.9499999999999993" customHeight="1" thickTop="1" x14ac:dyDescent="0.2"/>
    <row r="531" spans="1:14" ht="13.5" thickBot="1" x14ac:dyDescent="0.25">
      <c r="A531" s="225" t="s">
        <v>16</v>
      </c>
    </row>
    <row r="532" spans="1:14" ht="35.1" customHeight="1" thickTop="1" x14ac:dyDescent="0.2">
      <c r="B532" s="589"/>
      <c r="C532" s="590"/>
      <c r="D532" s="590"/>
      <c r="E532" s="590"/>
      <c r="F532" s="590"/>
      <c r="G532" s="590"/>
      <c r="H532" s="590"/>
      <c r="I532" s="590"/>
      <c r="J532" s="590"/>
      <c r="K532" s="590"/>
      <c r="L532" s="590"/>
      <c r="M532" s="590"/>
      <c r="N532" s="591"/>
    </row>
    <row r="533" spans="1:14" ht="35.1" customHeight="1" x14ac:dyDescent="0.2">
      <c r="B533" s="592"/>
      <c r="C533" s="593"/>
      <c r="D533" s="593"/>
      <c r="E533" s="593"/>
      <c r="F533" s="593"/>
      <c r="G533" s="593"/>
      <c r="H533" s="593"/>
      <c r="I533" s="593"/>
      <c r="J533" s="593"/>
      <c r="K533" s="593"/>
      <c r="L533" s="593"/>
      <c r="M533" s="593"/>
      <c r="N533" s="594"/>
    </row>
    <row r="534" spans="1:14" s="219" customFormat="1" ht="35.1" customHeight="1" thickBot="1" x14ac:dyDescent="0.3">
      <c r="B534" s="595"/>
      <c r="C534" s="596"/>
      <c r="D534" s="596"/>
      <c r="E534" s="596"/>
      <c r="F534" s="596"/>
      <c r="G534" s="596"/>
      <c r="H534" s="596"/>
      <c r="I534" s="596"/>
      <c r="J534" s="596"/>
      <c r="K534" s="596"/>
      <c r="L534" s="596"/>
      <c r="M534" s="596"/>
      <c r="N534" s="597"/>
    </row>
    <row r="535" spans="1:14" s="241" customFormat="1" ht="9.9499999999999993" customHeight="1" thickTop="1" x14ac:dyDescent="0.25">
      <c r="B535" s="235"/>
      <c r="C535" s="235"/>
      <c r="D535" s="235"/>
      <c r="E535" s="235"/>
      <c r="F535" s="235"/>
      <c r="G535" s="235"/>
      <c r="H535" s="235"/>
      <c r="I535" s="235"/>
      <c r="J535" s="235"/>
      <c r="K535" s="235"/>
      <c r="L535" s="235"/>
      <c r="M535" s="235"/>
      <c r="N535" s="235"/>
    </row>
    <row r="536" spans="1:14" s="241" customFormat="1" ht="20.100000000000001" customHeight="1" thickBot="1" x14ac:dyDescent="0.3">
      <c r="A536" s="224" t="s">
        <v>239</v>
      </c>
      <c r="B536" s="235"/>
      <c r="C536" s="235"/>
      <c r="D536" s="235"/>
      <c r="E536" s="235"/>
      <c r="F536" s="235"/>
      <c r="G536" s="235"/>
      <c r="H536" s="235"/>
      <c r="I536" s="235"/>
      <c r="J536" s="235"/>
      <c r="K536" s="235"/>
      <c r="L536" s="235"/>
      <c r="M536" s="235"/>
      <c r="N536" s="235"/>
    </row>
    <row r="537" spans="1:14" s="241" customFormat="1" ht="35.1" customHeight="1" thickTop="1" x14ac:dyDescent="0.25">
      <c r="B537" s="589"/>
      <c r="C537" s="590"/>
      <c r="D537" s="590"/>
      <c r="E537" s="590"/>
      <c r="F537" s="590"/>
      <c r="G537" s="590"/>
      <c r="H537" s="590"/>
      <c r="I537" s="590"/>
      <c r="J537" s="590"/>
      <c r="K537" s="590"/>
      <c r="L537" s="590"/>
      <c r="M537" s="590"/>
      <c r="N537" s="591"/>
    </row>
    <row r="538" spans="1:14" s="241" customFormat="1" ht="35.1" customHeight="1" x14ac:dyDescent="0.25">
      <c r="B538" s="592"/>
      <c r="C538" s="593"/>
      <c r="D538" s="593"/>
      <c r="E538" s="593"/>
      <c r="F538" s="593"/>
      <c r="G538" s="593"/>
      <c r="H538" s="593"/>
      <c r="I538" s="593"/>
      <c r="J538" s="593"/>
      <c r="K538" s="593"/>
      <c r="L538" s="593"/>
      <c r="M538" s="593"/>
      <c r="N538" s="594"/>
    </row>
    <row r="539" spans="1:14" s="241" customFormat="1" ht="35.1" customHeight="1" thickBot="1" x14ac:dyDescent="0.3">
      <c r="B539" s="595"/>
      <c r="C539" s="596"/>
      <c r="D539" s="596"/>
      <c r="E539" s="596"/>
      <c r="F539" s="596"/>
      <c r="G539" s="596"/>
      <c r="H539" s="596"/>
      <c r="I539" s="596"/>
      <c r="J539" s="596"/>
      <c r="K539" s="596"/>
      <c r="L539" s="596"/>
      <c r="M539" s="596"/>
      <c r="N539" s="597"/>
    </row>
    <row r="540" spans="1:14" s="241" customFormat="1" ht="9.9499999999999993" customHeight="1" thickTop="1" x14ac:dyDescent="0.25">
      <c r="B540" s="235"/>
      <c r="C540" s="235"/>
      <c r="D540" s="235"/>
      <c r="E540" s="235"/>
      <c r="F540" s="235"/>
      <c r="G540" s="235"/>
      <c r="H540" s="235"/>
      <c r="I540" s="235"/>
      <c r="J540" s="235"/>
      <c r="K540" s="235"/>
      <c r="L540" s="235"/>
      <c r="M540" s="235"/>
      <c r="N540" s="235"/>
    </row>
    <row r="541" spans="1:14" s="241" customFormat="1" ht="9.9499999999999993" customHeight="1" x14ac:dyDescent="0.25">
      <c r="B541" s="235"/>
      <c r="C541" s="235"/>
      <c r="D541" s="235"/>
      <c r="E541" s="235"/>
      <c r="F541" s="235"/>
      <c r="G541" s="235"/>
      <c r="H541" s="235"/>
      <c r="I541" s="235"/>
      <c r="J541" s="235"/>
      <c r="K541" s="235"/>
      <c r="L541" s="235"/>
      <c r="M541" s="235"/>
      <c r="N541" s="235"/>
    </row>
    <row r="542" spans="1:14" s="241" customFormat="1" ht="20.100000000000001" customHeight="1" x14ac:dyDescent="0.25">
      <c r="A542" s="224" t="s">
        <v>200</v>
      </c>
      <c r="B542" s="235"/>
      <c r="C542" s="235"/>
      <c r="D542" s="235"/>
      <c r="E542" s="335"/>
      <c r="F542" s="323"/>
      <c r="G542" s="235"/>
      <c r="H542" s="335"/>
      <c r="I542" s="235"/>
      <c r="J542" s="336"/>
      <c r="K542" s="246"/>
      <c r="L542" s="727"/>
      <c r="M542" s="727"/>
      <c r="N542" s="246"/>
    </row>
    <row r="543" spans="1:14" s="241" customFormat="1" ht="9.75" customHeight="1" x14ac:dyDescent="0.25">
      <c r="B543" s="235"/>
      <c r="C543" s="235"/>
      <c r="D543" s="235"/>
      <c r="E543" s="235"/>
      <c r="F543" s="235"/>
      <c r="G543" s="235"/>
      <c r="H543" s="235"/>
      <c r="I543" s="235"/>
      <c r="J543" s="235"/>
      <c r="K543" s="235"/>
      <c r="L543" s="235"/>
      <c r="M543" s="235"/>
      <c r="N543" s="235"/>
    </row>
    <row r="544" spans="1:14" s="241" customFormat="1" ht="20.100000000000001" customHeight="1" thickBot="1" x14ac:dyDescent="0.3">
      <c r="B544" s="235"/>
      <c r="C544" s="245">
        <v>2023</v>
      </c>
      <c r="D544" s="245">
        <v>2024</v>
      </c>
      <c r="E544" s="245">
        <v>2025</v>
      </c>
      <c r="F544" s="245">
        <v>2026</v>
      </c>
      <c r="G544" s="250"/>
      <c r="H544" s="235"/>
      <c r="I544" s="235"/>
      <c r="J544" s="235"/>
      <c r="K544" s="235"/>
      <c r="L544" s="235"/>
      <c r="M544" s="235"/>
      <c r="N544" s="235"/>
    </row>
    <row r="545" spans="1:14" s="241" customFormat="1" ht="20.100000000000001" customHeight="1" thickTop="1" thickBot="1" x14ac:dyDescent="0.3">
      <c r="B545" s="360" t="s">
        <v>198</v>
      </c>
      <c r="C545" s="182" t="e">
        <f>IF(#REF!&gt;0,#REF!,"")</f>
        <v>#REF!</v>
      </c>
      <c r="D545" s="182" t="e">
        <f>IF(#REF!&gt;0,#REF!,"")</f>
        <v>#REF!</v>
      </c>
      <c r="E545" s="182" t="e">
        <f>IF(#REF!&gt;0,#REF!,"")</f>
        <v>#REF!</v>
      </c>
      <c r="F545" s="183" t="e">
        <f>IF(#REF!&gt;0,#REF!,"")</f>
        <v>#REF!</v>
      </c>
      <c r="G545" s="175" t="e">
        <f>SUM(C545:F545)</f>
        <v>#REF!</v>
      </c>
      <c r="H545" s="379"/>
      <c r="I545" s="235"/>
      <c r="J545" s="235"/>
      <c r="K545" s="235"/>
      <c r="L545" s="235"/>
      <c r="M545" s="235"/>
      <c r="N545" s="235"/>
    </row>
    <row r="546" spans="1:14" s="241" customFormat="1" ht="20.100000000000001" customHeight="1" thickTop="1" thickBot="1" x14ac:dyDescent="0.3">
      <c r="B546" s="360" t="s">
        <v>667</v>
      </c>
      <c r="C546" s="182" t="str">
        <f>IF('Fiche 6-1_2023'!I429&gt;0,'Fiche 6-1_2023'!I429,"")</f>
        <v/>
      </c>
      <c r="D546" s="373" t="str">
        <f>IF('Fiche 6-1_2025'!D546&lt;&gt;"",'Fiche 6-1_2025'!D546,"")</f>
        <v/>
      </c>
      <c r="E546" s="373" t="str">
        <f>IF('Fiche 6-1_2025'!E546&lt;&gt;"",'Fiche 6-1_2025'!E546,"")</f>
        <v/>
      </c>
      <c r="F546" s="198"/>
      <c r="G546" s="175">
        <f t="shared" ref="G546:G548" si="6">SUM(C546:F546)</f>
        <v>0</v>
      </c>
      <c r="H546" s="379"/>
      <c r="I546" s="235"/>
      <c r="J546" s="235"/>
      <c r="K546" s="235"/>
      <c r="L546" s="235"/>
      <c r="M546" s="235"/>
      <c r="N546" s="235"/>
    </row>
    <row r="547" spans="1:14" s="241" customFormat="1" ht="20.100000000000001" customHeight="1" thickTop="1" thickBot="1" x14ac:dyDescent="0.3">
      <c r="B547" s="362" t="s">
        <v>265</v>
      </c>
      <c r="C547" s="182" t="str">
        <f>IF('Fiche 6-1_2023'!K429&gt;0,'Fiche 6-1_2023'!K429,"")</f>
        <v/>
      </c>
      <c r="D547" s="373" t="str">
        <f>IF('Fiche 6-1_2025'!D547&lt;&gt;"",'Fiche 6-1_2025'!D547,"")</f>
        <v/>
      </c>
      <c r="E547" s="373" t="str">
        <f>IF('Fiche 6-1_2025'!E547&lt;&gt;"",'Fiche 6-1_2025'!E547,"")</f>
        <v/>
      </c>
      <c r="F547" s="199"/>
      <c r="G547" s="175">
        <f t="shared" si="6"/>
        <v>0</v>
      </c>
      <c r="H547" s="379"/>
      <c r="I547" s="235"/>
      <c r="J547" s="235"/>
      <c r="K547" s="235"/>
      <c r="L547" s="235"/>
      <c r="M547" s="235"/>
      <c r="N547" s="235"/>
    </row>
    <row r="548" spans="1:14" s="241" customFormat="1" ht="37.5" customHeight="1" thickTop="1" thickBot="1" x14ac:dyDescent="0.3">
      <c r="B548" s="363" t="s">
        <v>266</v>
      </c>
      <c r="C548" s="182" t="str">
        <f>IF('Fiche 6-1_2023'!N429&gt;0,'Fiche 6-1_2023'!N429,"")</f>
        <v/>
      </c>
      <c r="D548" s="373" t="str">
        <f>IF('Fiche 6-1_2025'!D548&lt;&gt;"",'Fiche 6-1_2025'!D548,"")</f>
        <v/>
      </c>
      <c r="E548" s="373" t="str">
        <f>IF('Fiche 6-1_2025'!E548&lt;&gt;"",'Fiche 6-1_2025'!E548,"")</f>
        <v/>
      </c>
      <c r="F548" s="199"/>
      <c r="G548" s="175">
        <f t="shared" si="6"/>
        <v>0</v>
      </c>
      <c r="H548" s="379"/>
      <c r="I548" s="235"/>
      <c r="J548" s="235"/>
      <c r="K548" s="235"/>
      <c r="L548" s="235"/>
      <c r="M548" s="235"/>
      <c r="N548" s="235"/>
    </row>
    <row r="549" spans="1:14" s="241" customFormat="1" ht="9.9499999999999993" customHeight="1" thickTop="1" x14ac:dyDescent="0.25">
      <c r="B549" s="235"/>
      <c r="C549" s="235"/>
      <c r="D549" s="235"/>
      <c r="E549" s="235"/>
      <c r="F549" s="235"/>
      <c r="G549" s="235"/>
      <c r="H549" s="235"/>
      <c r="I549" s="235"/>
      <c r="J549" s="235"/>
      <c r="K549" s="235"/>
      <c r="L549" s="235"/>
      <c r="M549" s="235"/>
      <c r="N549" s="235"/>
    </row>
    <row r="550" spans="1:14" s="241" customFormat="1" ht="9.9499999999999993" customHeight="1" x14ac:dyDescent="0.25">
      <c r="B550" s="235"/>
      <c r="C550" s="235"/>
      <c r="D550" s="235"/>
      <c r="E550" s="235"/>
      <c r="F550" s="235"/>
      <c r="G550" s="235"/>
      <c r="H550" s="235"/>
      <c r="I550" s="235"/>
      <c r="J550" s="235"/>
      <c r="K550" s="235"/>
      <c r="L550" s="235"/>
      <c r="M550" s="235"/>
      <c r="N550" s="235"/>
    </row>
    <row r="551" spans="1:14" s="241" customFormat="1" ht="20.100000000000001" customHeight="1" thickBot="1" x14ac:dyDescent="0.3">
      <c r="A551" s="337" t="s">
        <v>202</v>
      </c>
      <c r="B551" s="251"/>
      <c r="C551" s="251"/>
      <c r="D551" s="251"/>
      <c r="E551" s="251"/>
      <c r="F551" s="251"/>
      <c r="G551" s="251"/>
      <c r="H551" s="251"/>
      <c r="I551" s="251"/>
      <c r="J551" s="251"/>
      <c r="K551" s="235"/>
      <c r="L551" s="235"/>
      <c r="M551" s="235"/>
      <c r="N551" s="235"/>
    </row>
    <row r="552" spans="1:14" s="241" customFormat="1" ht="35.1" customHeight="1" thickTop="1" x14ac:dyDescent="0.25">
      <c r="A552" s="251"/>
      <c r="B552" s="589"/>
      <c r="C552" s="590"/>
      <c r="D552" s="590"/>
      <c r="E552" s="590"/>
      <c r="F552" s="590"/>
      <c r="G552" s="590"/>
      <c r="H552" s="590"/>
      <c r="I552" s="590"/>
      <c r="J552" s="590"/>
      <c r="K552" s="590"/>
      <c r="L552" s="590"/>
      <c r="M552" s="590"/>
      <c r="N552" s="591"/>
    </row>
    <row r="553" spans="1:14" s="241" customFormat="1" ht="35.1" customHeight="1" x14ac:dyDescent="0.25">
      <c r="A553" s="251"/>
      <c r="B553" s="592"/>
      <c r="C553" s="593"/>
      <c r="D553" s="593"/>
      <c r="E553" s="593"/>
      <c r="F553" s="593"/>
      <c r="G553" s="593"/>
      <c r="H553" s="593"/>
      <c r="I553" s="593"/>
      <c r="J553" s="593"/>
      <c r="K553" s="593"/>
      <c r="L553" s="593"/>
      <c r="M553" s="593"/>
      <c r="N553" s="594"/>
    </row>
    <row r="554" spans="1:14" ht="35.1" customHeight="1" thickBot="1" x14ac:dyDescent="0.25">
      <c r="A554" s="251"/>
      <c r="B554" s="595"/>
      <c r="C554" s="596"/>
      <c r="D554" s="596"/>
      <c r="E554" s="596"/>
      <c r="F554" s="596"/>
      <c r="G554" s="596"/>
      <c r="H554" s="596"/>
      <c r="I554" s="596"/>
      <c r="J554" s="596"/>
      <c r="K554" s="596"/>
      <c r="L554" s="596"/>
      <c r="M554" s="596"/>
      <c r="N554" s="597"/>
    </row>
    <row r="555" spans="1:14" s="240" customFormat="1" ht="20.100000000000001" customHeight="1" thickTop="1" x14ac:dyDescent="0.2">
      <c r="A555" s="251"/>
      <c r="B555" s="251"/>
      <c r="C555" s="251"/>
      <c r="D555" s="251"/>
      <c r="E555" s="251"/>
      <c r="F555" s="251"/>
      <c r="G555" s="251"/>
      <c r="H555" s="251"/>
      <c r="I555" s="251"/>
      <c r="J555" s="251"/>
      <c r="K555" s="211"/>
      <c r="L555" s="211"/>
      <c r="M555" s="211"/>
      <c r="N555" s="211"/>
    </row>
    <row r="556" spans="1:14" s="240" customFormat="1" ht="20.100000000000001" customHeight="1" x14ac:dyDescent="0.2">
      <c r="A556" s="224" t="s">
        <v>255</v>
      </c>
      <c r="B556" s="211"/>
      <c r="C556" s="211"/>
      <c r="D556" s="211"/>
      <c r="E556" s="211"/>
      <c r="F556" s="211"/>
      <c r="G556" s="211"/>
      <c r="H556" s="211"/>
      <c r="I556" s="211"/>
      <c r="J556" s="211"/>
      <c r="K556" s="211"/>
      <c r="L556" s="211"/>
      <c r="M556" s="211"/>
      <c r="N556" s="211"/>
    </row>
    <row r="557" spans="1:14" s="240" customFormat="1" ht="9.9499999999999993" customHeight="1" x14ac:dyDescent="0.2">
      <c r="A557" s="211"/>
      <c r="B557" s="211"/>
      <c r="C557" s="211"/>
      <c r="D557" s="211"/>
      <c r="E557" s="211"/>
      <c r="F557" s="211"/>
      <c r="G557" s="211"/>
      <c r="H557" s="211"/>
      <c r="I557" s="211"/>
      <c r="J557" s="211"/>
      <c r="K557" s="211"/>
      <c r="L557" s="211"/>
      <c r="M557" s="211"/>
      <c r="N557" s="211"/>
    </row>
    <row r="558" spans="1:14" s="240" customFormat="1" ht="29.25" customHeight="1" thickBot="1" x14ac:dyDescent="0.25">
      <c r="A558" s="211"/>
      <c r="B558" s="251"/>
      <c r="C558" s="251"/>
      <c r="D558" s="598" t="s">
        <v>249</v>
      </c>
      <c r="E558" s="598"/>
      <c r="F558" s="598" t="s">
        <v>254</v>
      </c>
      <c r="G558" s="598"/>
      <c r="H558" s="598" t="s">
        <v>250</v>
      </c>
      <c r="I558" s="598"/>
      <c r="J558" s="662" t="s">
        <v>191</v>
      </c>
      <c r="K558" s="663"/>
      <c r="L558" s="663"/>
      <c r="M558" s="663"/>
      <c r="N558" s="664"/>
    </row>
    <row r="559" spans="1:14" s="240" customFormat="1" ht="35.1" customHeight="1" thickTop="1" thickBot="1" x14ac:dyDescent="0.25">
      <c r="A559" s="211"/>
      <c r="B559" s="599"/>
      <c r="C559" s="599"/>
      <c r="D559" s="724" t="e">
        <f>IF(#REF!&lt;&gt;"",#REF!,"")</f>
        <v>#REF!</v>
      </c>
      <c r="E559" s="725"/>
      <c r="F559" s="724" t="e">
        <f>IF(#REF!&lt;&gt;"",#REF!,"")</f>
        <v>#REF!</v>
      </c>
      <c r="G559" s="725"/>
      <c r="H559" s="668"/>
      <c r="I559" s="726"/>
      <c r="J559" s="642"/>
      <c r="K559" s="643"/>
      <c r="L559" s="643"/>
      <c r="M559" s="643"/>
      <c r="N559" s="644"/>
    </row>
    <row r="560" spans="1:14" s="240" customFormat="1" ht="35.1" customHeight="1" thickTop="1" thickBot="1" x14ac:dyDescent="0.25">
      <c r="A560" s="211"/>
      <c r="B560" s="599"/>
      <c r="C560" s="600"/>
      <c r="D560" s="724" t="e">
        <f>IF(#REF!&lt;&gt;"",#REF!,"")</f>
        <v>#REF!</v>
      </c>
      <c r="E560" s="725"/>
      <c r="F560" s="724" t="e">
        <f>IF(#REF!&lt;&gt;"",#REF!,"")</f>
        <v>#REF!</v>
      </c>
      <c r="G560" s="725"/>
      <c r="H560" s="668"/>
      <c r="I560" s="726"/>
      <c r="J560" s="642"/>
      <c r="K560" s="643"/>
      <c r="L560" s="643"/>
      <c r="M560" s="643"/>
      <c r="N560" s="644"/>
    </row>
    <row r="561" spans="1:14" s="240" customFormat="1" ht="35.1" customHeight="1" thickTop="1" thickBot="1" x14ac:dyDescent="0.25">
      <c r="A561" s="211"/>
      <c r="B561" s="599"/>
      <c r="C561" s="600"/>
      <c r="D561" s="724" t="e">
        <f>IF(#REF!&lt;&gt;"",#REF!,"")</f>
        <v>#REF!</v>
      </c>
      <c r="E561" s="725"/>
      <c r="F561" s="724" t="e">
        <f>IF(#REF!&lt;&gt;"",#REF!,"")</f>
        <v>#REF!</v>
      </c>
      <c r="G561" s="725"/>
      <c r="H561" s="668"/>
      <c r="I561" s="726"/>
      <c r="J561" s="642"/>
      <c r="K561" s="643"/>
      <c r="L561" s="643"/>
      <c r="M561" s="643"/>
      <c r="N561" s="644"/>
    </row>
    <row r="562" spans="1:14" s="234" customFormat="1" ht="9" customHeight="1" thickTop="1" x14ac:dyDescent="0.2">
      <c r="A562" s="211"/>
      <c r="B562" s="235"/>
      <c r="C562" s="338"/>
      <c r="D562" s="232"/>
      <c r="E562" s="232"/>
      <c r="F562" s="232"/>
      <c r="G562" s="232"/>
      <c r="H562" s="232"/>
      <c r="I562" s="232"/>
      <c r="J562" s="232"/>
      <c r="K562" s="232"/>
      <c r="L562" s="255"/>
      <c r="M562" s="211"/>
      <c r="N562" s="211"/>
    </row>
    <row r="563" spans="1:14" s="240" customFormat="1" ht="9.9499999999999993" customHeight="1" x14ac:dyDescent="0.2">
      <c r="A563" s="339" t="s">
        <v>247</v>
      </c>
      <c r="B563" s="253"/>
      <c r="C563" s="253"/>
      <c r="D563" s="254"/>
      <c r="E563" s="254"/>
      <c r="F563" s="254"/>
      <c r="G563" s="254"/>
      <c r="H563" s="254"/>
      <c r="I563" s="254"/>
      <c r="J563" s="255"/>
      <c r="K563" s="255"/>
      <c r="L563" s="255"/>
      <c r="M563" s="211"/>
      <c r="N563" s="211"/>
    </row>
    <row r="564" spans="1:14" s="240" customFormat="1" ht="9.9499999999999993" customHeight="1" x14ac:dyDescent="0.2">
      <c r="A564" s="211"/>
      <c r="B564" s="253"/>
      <c r="C564" s="253"/>
      <c r="D564" s="254"/>
      <c r="E564" s="254"/>
      <c r="F564" s="254"/>
      <c r="G564" s="254"/>
      <c r="H564" s="254"/>
      <c r="I564" s="254"/>
      <c r="J564" s="255"/>
      <c r="K564" s="255"/>
      <c r="L564" s="255"/>
      <c r="M564" s="211"/>
      <c r="N564" s="211"/>
    </row>
    <row r="565" spans="1:14" s="240" customFormat="1" ht="9.9499999999999993" customHeight="1" x14ac:dyDescent="0.2">
      <c r="A565" s="211"/>
      <c r="B565" s="253"/>
      <c r="C565" s="253"/>
      <c r="D565" s="254"/>
      <c r="E565" s="254"/>
      <c r="F565" s="254"/>
      <c r="G565" s="254"/>
      <c r="H565" s="254"/>
      <c r="I565" s="254"/>
      <c r="J565" s="255"/>
      <c r="K565" s="255"/>
      <c r="L565" s="255"/>
      <c r="M565" s="211"/>
      <c r="N565" s="211"/>
    </row>
    <row r="566" spans="1:14" s="241" customFormat="1" ht="20.100000000000001" customHeight="1" x14ac:dyDescent="0.25">
      <c r="A566" s="215" t="s">
        <v>273</v>
      </c>
      <c r="B566" s="232"/>
      <c r="C566" s="232"/>
      <c r="D566" s="235"/>
      <c r="E566" s="335" t="e">
        <f>IF(#REF!&gt;0,#REF!,"")</f>
        <v>#REF!</v>
      </c>
      <c r="F566" s="323"/>
      <c r="G566" s="235"/>
      <c r="H566" s="335"/>
      <c r="I566" s="235"/>
      <c r="J566" s="336"/>
      <c r="K566" s="168"/>
      <c r="L566" s="232"/>
      <c r="M566" s="232"/>
      <c r="N566" s="232"/>
    </row>
    <row r="567" spans="1:14" s="241" customFormat="1" ht="20.100000000000001" customHeight="1" x14ac:dyDescent="0.25">
      <c r="A567" s="215"/>
      <c r="B567" s="232"/>
      <c r="C567" s="232"/>
      <c r="D567" s="232"/>
      <c r="E567" s="167"/>
      <c r="F567" s="232"/>
      <c r="G567" s="215"/>
      <c r="H567" s="232"/>
      <c r="I567" s="232"/>
      <c r="J567" s="336"/>
      <c r="K567" s="168"/>
      <c r="L567" s="232"/>
      <c r="M567" s="232"/>
      <c r="N567" s="232"/>
    </row>
    <row r="568" spans="1:14" s="241" customFormat="1" ht="20.100000000000001" customHeight="1" thickBot="1" x14ac:dyDescent="0.3">
      <c r="A568" s="215"/>
      <c r="B568" s="235"/>
      <c r="C568" s="245">
        <v>2023</v>
      </c>
      <c r="D568" s="245">
        <v>2024</v>
      </c>
      <c r="E568" s="245">
        <v>2025</v>
      </c>
      <c r="F568" s="245">
        <v>2026</v>
      </c>
      <c r="G568" s="250"/>
      <c r="H568" s="232"/>
      <c r="I568" s="232"/>
      <c r="J568" s="336"/>
      <c r="K568" s="168"/>
      <c r="L568" s="232"/>
      <c r="M568" s="232"/>
      <c r="N568" s="232"/>
    </row>
    <row r="569" spans="1:14" s="241" customFormat="1" ht="20.100000000000001" customHeight="1" thickTop="1" thickBot="1" x14ac:dyDescent="0.3">
      <c r="A569" s="215"/>
      <c r="B569" s="364" t="s">
        <v>198</v>
      </c>
      <c r="C569" s="179" t="e">
        <f>IF(#REF!&gt;0,#REF!,"")</f>
        <v>#REF!</v>
      </c>
      <c r="D569" s="179" t="e">
        <f>IF(#REF!&gt;0,#REF!,"")</f>
        <v>#REF!</v>
      </c>
      <c r="E569" s="179" t="e">
        <f>IF(#REF!&gt;0,#REF!,"")</f>
        <v>#REF!</v>
      </c>
      <c r="F569" s="180" t="e">
        <f>IF(#REF!&gt;0,#REF!,"")</f>
        <v>#REF!</v>
      </c>
      <c r="G569" s="168" t="e">
        <f>SUM(C569:F569)</f>
        <v>#REF!</v>
      </c>
      <c r="H569" s="168"/>
      <c r="I569" s="232"/>
      <c r="J569" s="336"/>
      <c r="K569" s="168"/>
      <c r="L569" s="232"/>
      <c r="M569" s="232"/>
      <c r="N569" s="232"/>
    </row>
    <row r="570" spans="1:14" s="241" customFormat="1" ht="20.100000000000001" customHeight="1" thickTop="1" thickBot="1" x14ac:dyDescent="0.3">
      <c r="A570" s="215"/>
      <c r="B570" s="364" t="s">
        <v>667</v>
      </c>
      <c r="C570" s="179" t="str">
        <f>IF('Fiche 6-1_2023'!J445&gt;0,'Fiche 6-1_2023'!J445,"")</f>
        <v/>
      </c>
      <c r="D570" s="374" t="str">
        <f>IF('Fiche 6-1_2025'!D570&lt;&gt;"",'Fiche 6-1_2025'!D570,"")</f>
        <v/>
      </c>
      <c r="E570" s="374" t="str">
        <f>IF('Fiche 6-1_2025'!E570&lt;&gt;"",'Fiche 6-1_2025'!E570,"")</f>
        <v/>
      </c>
      <c r="F570" s="181"/>
      <c r="G570" s="168">
        <f>SUM(C570:F570)</f>
        <v>0</v>
      </c>
      <c r="H570" s="168"/>
      <c r="I570" s="232"/>
      <c r="J570" s="336"/>
      <c r="K570" s="168"/>
      <c r="L570" s="232"/>
      <c r="M570" s="232"/>
      <c r="N570" s="232"/>
    </row>
    <row r="571" spans="1:14" s="241" customFormat="1" ht="20.100000000000001" customHeight="1" thickTop="1" x14ac:dyDescent="0.25">
      <c r="A571" s="215"/>
      <c r="B571" s="232"/>
      <c r="C571" s="232"/>
      <c r="D571" s="232"/>
      <c r="E571" s="232"/>
      <c r="F571" s="232"/>
      <c r="G571" s="215"/>
      <c r="H571" s="232"/>
      <c r="I571" s="232"/>
      <c r="J571" s="336"/>
      <c r="K571" s="168"/>
      <c r="L571" s="232"/>
      <c r="M571" s="232"/>
      <c r="N571" s="232"/>
    </row>
    <row r="572" spans="1:14" ht="9.9499999999999993" customHeight="1" thickBot="1" x14ac:dyDescent="0.25"/>
    <row r="573" spans="1:14" s="240" customFormat="1" ht="20.100000000000001" hidden="1" customHeight="1" x14ac:dyDescent="0.2">
      <c r="A573" s="224" t="s">
        <v>231</v>
      </c>
      <c r="B573" s="211"/>
      <c r="C573" s="211"/>
      <c r="D573" s="211"/>
      <c r="E573" s="211"/>
      <c r="F573" s="211"/>
      <c r="G573" s="211"/>
      <c r="H573" s="211"/>
      <c r="I573" s="211"/>
      <c r="J573" s="211"/>
      <c r="K573" s="211"/>
      <c r="L573" s="211"/>
      <c r="M573" s="211"/>
      <c r="N573" s="211"/>
    </row>
    <row r="574" spans="1:14" s="240" customFormat="1" ht="20.100000000000001" hidden="1" customHeight="1" x14ac:dyDescent="0.2">
      <c r="A574" s="340"/>
      <c r="B574" s="688"/>
      <c r="C574" s="602"/>
      <c r="D574" s="602"/>
      <c r="E574" s="602"/>
      <c r="F574" s="602"/>
      <c r="G574" s="602"/>
      <c r="H574" s="602"/>
      <c r="I574" s="602"/>
      <c r="J574" s="603"/>
      <c r="K574" s="211"/>
      <c r="L574" s="211"/>
      <c r="M574" s="211"/>
      <c r="N574" s="211"/>
    </row>
    <row r="575" spans="1:14" s="240" customFormat="1" ht="20.100000000000001" hidden="1" customHeight="1" x14ac:dyDescent="0.2">
      <c r="A575" s="211"/>
      <c r="B575" s="211"/>
      <c r="C575" s="211"/>
      <c r="D575" s="211"/>
      <c r="E575" s="211"/>
      <c r="F575" s="211"/>
      <c r="G575" s="211"/>
      <c r="H575" s="211"/>
      <c r="I575" s="211"/>
      <c r="J575" s="211"/>
      <c r="K575" s="211"/>
      <c r="L575" s="211"/>
      <c r="M575" s="211"/>
      <c r="N575" s="211"/>
    </row>
    <row r="576" spans="1:14" s="240" customFormat="1" ht="35.1" customHeight="1" thickTop="1" x14ac:dyDescent="0.2">
      <c r="A576" s="215" t="s">
        <v>274</v>
      </c>
      <c r="B576" s="215"/>
      <c r="C576" s="215"/>
      <c r="D576" s="211"/>
      <c r="E576" s="689"/>
      <c r="F576" s="690"/>
      <c r="G576" s="690"/>
      <c r="H576" s="690"/>
      <c r="I576" s="690"/>
      <c r="J576" s="690"/>
      <c r="K576" s="690"/>
      <c r="L576" s="690"/>
      <c r="M576" s="690"/>
      <c r="N576" s="691"/>
    </row>
    <row r="577" spans="1:15" s="240" customFormat="1" ht="35.1" customHeight="1" x14ac:dyDescent="0.2">
      <c r="A577" s="211"/>
      <c r="B577" s="211"/>
      <c r="C577" s="211"/>
      <c r="D577" s="211"/>
      <c r="E577" s="692"/>
      <c r="F577" s="693"/>
      <c r="G577" s="693"/>
      <c r="H577" s="693"/>
      <c r="I577" s="693"/>
      <c r="J577" s="693"/>
      <c r="K577" s="693"/>
      <c r="L577" s="693"/>
      <c r="M577" s="693"/>
      <c r="N577" s="694"/>
    </row>
    <row r="578" spans="1:15" s="240" customFormat="1" ht="35.1" customHeight="1" thickBot="1" x14ac:dyDescent="0.25">
      <c r="A578" s="211"/>
      <c r="B578" s="211"/>
      <c r="C578" s="211"/>
      <c r="D578" s="211"/>
      <c r="E578" s="695"/>
      <c r="F578" s="696"/>
      <c r="G578" s="696"/>
      <c r="H578" s="696"/>
      <c r="I578" s="696"/>
      <c r="J578" s="696"/>
      <c r="K578" s="696"/>
      <c r="L578" s="696"/>
      <c r="M578" s="696"/>
      <c r="N578" s="697"/>
    </row>
    <row r="579" spans="1:15" s="371" customFormat="1" ht="14.25" x14ac:dyDescent="0.2">
      <c r="A579" s="226"/>
      <c r="B579" s="370"/>
      <c r="C579" s="370"/>
      <c r="D579" s="370"/>
      <c r="E579" s="370"/>
      <c r="F579" s="370"/>
      <c r="G579" s="370"/>
      <c r="H579" s="370"/>
      <c r="I579" s="370"/>
      <c r="J579" s="370"/>
      <c r="K579" s="370"/>
      <c r="L579" s="370"/>
      <c r="M579" s="370"/>
      <c r="N579" s="370"/>
      <c r="O579" s="260"/>
    </row>
    <row r="580" spans="1:15" s="346" customFormat="1" ht="14.25" x14ac:dyDescent="0.2">
      <c r="O580" s="345"/>
    </row>
    <row r="581" spans="1:15" ht="15.95" customHeight="1" x14ac:dyDescent="0.2">
      <c r="A581" s="513" t="s">
        <v>203</v>
      </c>
      <c r="B581" s="513"/>
      <c r="C581" s="513"/>
      <c r="D581" s="513"/>
      <c r="E581" s="513"/>
      <c r="F581" s="513"/>
      <c r="G581" s="513"/>
      <c r="H581" s="513"/>
      <c r="I581" s="513"/>
      <c r="J581" s="513"/>
      <c r="K581" s="513"/>
      <c r="L581" s="513"/>
      <c r="M581" s="513"/>
      <c r="N581" s="513"/>
      <c r="O581" s="218"/>
    </row>
    <row r="582" spans="1:15" ht="15" thickBot="1" x14ac:dyDescent="0.25">
      <c r="A582" s="218"/>
      <c r="B582" s="218"/>
      <c r="C582" s="218"/>
      <c r="D582" s="218"/>
      <c r="E582" s="218"/>
      <c r="F582" s="218"/>
      <c r="G582" s="218"/>
      <c r="H582" s="218"/>
      <c r="I582" s="218"/>
      <c r="J582" s="218"/>
      <c r="K582" s="218"/>
      <c r="L582" s="218"/>
      <c r="M582" s="218"/>
      <c r="N582" s="218"/>
      <c r="O582" s="218"/>
    </row>
    <row r="583" spans="1:15" ht="24.95" customHeight="1" thickTop="1" thickBot="1" x14ac:dyDescent="0.25">
      <c r="A583" s="217" t="s">
        <v>204</v>
      </c>
      <c r="B583" s="239"/>
      <c r="C583" s="239"/>
      <c r="D583" s="19"/>
      <c r="E583" s="239"/>
      <c r="F583" s="239"/>
      <c r="G583" s="239"/>
      <c r="H583" s="218"/>
      <c r="I583" s="218"/>
      <c r="J583" s="218"/>
      <c r="K583" s="218"/>
      <c r="L583" s="218"/>
      <c r="M583" s="218"/>
      <c r="N583" s="218"/>
      <c r="O583" s="218"/>
    </row>
    <row r="584" spans="1:15" ht="9.9499999999999993" customHeight="1" thickTop="1" thickBot="1" x14ac:dyDescent="0.25">
      <c r="A584" s="218"/>
      <c r="B584" s="218"/>
      <c r="C584" s="218"/>
      <c r="D584" s="218"/>
      <c r="E584" s="218"/>
      <c r="F584" s="218"/>
      <c r="G584" s="218"/>
      <c r="H584" s="218"/>
      <c r="I584" s="218"/>
      <c r="J584" s="218"/>
      <c r="K584" s="218"/>
      <c r="L584" s="218"/>
      <c r="M584" s="218"/>
      <c r="N584" s="218"/>
      <c r="O584" s="218"/>
    </row>
    <row r="585" spans="1:15" ht="20.100000000000001" customHeight="1" thickTop="1" x14ac:dyDescent="0.2">
      <c r="A585" s="215" t="s">
        <v>243</v>
      </c>
      <c r="D585" s="589"/>
      <c r="E585" s="590"/>
      <c r="F585" s="590"/>
      <c r="G585" s="590"/>
      <c r="H585" s="590"/>
      <c r="I585" s="590"/>
      <c r="J585" s="590"/>
      <c r="K585" s="590"/>
      <c r="L585" s="590"/>
      <c r="M585" s="591"/>
      <c r="N585" s="218"/>
      <c r="O585" s="218"/>
    </row>
    <row r="586" spans="1:15" ht="20.100000000000001" customHeight="1" x14ac:dyDescent="0.2">
      <c r="A586" s="219"/>
      <c r="D586" s="592"/>
      <c r="E586" s="593"/>
      <c r="F586" s="593"/>
      <c r="G586" s="593"/>
      <c r="H586" s="593"/>
      <c r="I586" s="593"/>
      <c r="J586" s="593"/>
      <c r="K586" s="593"/>
      <c r="L586" s="593"/>
      <c r="M586" s="594"/>
      <c r="N586" s="218"/>
      <c r="O586" s="218"/>
    </row>
    <row r="587" spans="1:15" ht="20.100000000000001" customHeight="1" x14ac:dyDescent="0.2">
      <c r="A587" s="219"/>
      <c r="D587" s="592"/>
      <c r="E587" s="593"/>
      <c r="F587" s="593"/>
      <c r="G587" s="593"/>
      <c r="H587" s="593"/>
      <c r="I587" s="593"/>
      <c r="J587" s="593"/>
      <c r="K587" s="593"/>
      <c r="L587" s="593"/>
      <c r="M587" s="594"/>
      <c r="N587" s="218"/>
      <c r="O587" s="218"/>
    </row>
    <row r="588" spans="1:15" ht="20.100000000000001" customHeight="1" x14ac:dyDescent="0.2">
      <c r="A588" s="219"/>
      <c r="D588" s="592"/>
      <c r="E588" s="593"/>
      <c r="F588" s="593"/>
      <c r="G588" s="593"/>
      <c r="H588" s="593"/>
      <c r="I588" s="593"/>
      <c r="J588" s="593"/>
      <c r="K588" s="593"/>
      <c r="L588" s="593"/>
      <c r="M588" s="594"/>
      <c r="N588" s="218"/>
      <c r="O588" s="218"/>
    </row>
    <row r="589" spans="1:15" ht="20.100000000000001" customHeight="1" x14ac:dyDescent="0.2">
      <c r="A589" s="219"/>
      <c r="D589" s="592"/>
      <c r="E589" s="593"/>
      <c r="F589" s="593"/>
      <c r="G589" s="593"/>
      <c r="H589" s="593"/>
      <c r="I589" s="593"/>
      <c r="J589" s="593"/>
      <c r="K589" s="593"/>
      <c r="L589" s="593"/>
      <c r="M589" s="594"/>
      <c r="N589" s="218"/>
      <c r="O589" s="218"/>
    </row>
    <row r="590" spans="1:15" ht="20.100000000000001" customHeight="1" thickBot="1" x14ac:dyDescent="0.25">
      <c r="A590" s="219"/>
      <c r="D590" s="595"/>
      <c r="E590" s="596"/>
      <c r="F590" s="596"/>
      <c r="G590" s="596"/>
      <c r="H590" s="596"/>
      <c r="I590" s="596"/>
      <c r="J590" s="596"/>
      <c r="K590" s="596"/>
      <c r="L590" s="596"/>
      <c r="M590" s="597"/>
      <c r="N590" s="218"/>
      <c r="O590" s="218"/>
    </row>
    <row r="591" spans="1:15" s="211" customFormat="1" ht="20.100000000000001" customHeight="1" thickTop="1" thickBot="1" x14ac:dyDescent="0.25">
      <c r="A591" s="241"/>
      <c r="D591" s="235"/>
      <c r="E591" s="235"/>
      <c r="F591" s="235"/>
      <c r="G591" s="235"/>
      <c r="H591" s="235"/>
      <c r="I591" s="235"/>
      <c r="J591" s="235"/>
      <c r="K591" s="235"/>
      <c r="L591" s="235"/>
      <c r="M591" s="235"/>
      <c r="N591" s="332"/>
      <c r="O591" s="332"/>
    </row>
    <row r="592" spans="1:15" s="211" customFormat="1" ht="20.100000000000001" customHeight="1" thickTop="1" thickBot="1" x14ac:dyDescent="0.25">
      <c r="A592" s="217" t="s">
        <v>205</v>
      </c>
      <c r="B592" s="239"/>
      <c r="C592" s="239"/>
      <c r="D592" s="19"/>
      <c r="E592" s="239"/>
      <c r="F592" s="239"/>
      <c r="G592" s="239"/>
      <c r="H592" s="218"/>
      <c r="I592" s="218"/>
      <c r="J592" s="218"/>
      <c r="K592" s="218"/>
      <c r="L592" s="218"/>
      <c r="M592" s="218"/>
      <c r="N592" s="332"/>
      <c r="O592" s="332"/>
    </row>
    <row r="593" spans="1:15" s="211" customFormat="1" ht="20.100000000000001" customHeight="1" thickTop="1" thickBot="1" x14ac:dyDescent="0.25">
      <c r="A593" s="218"/>
      <c r="B593" s="218"/>
      <c r="C593" s="218"/>
      <c r="D593" s="218"/>
      <c r="E593" s="218"/>
      <c r="F593" s="218"/>
      <c r="G593" s="218"/>
      <c r="H593" s="218"/>
      <c r="I593" s="218"/>
      <c r="J593" s="218"/>
      <c r="K593" s="218"/>
      <c r="L593" s="218"/>
      <c r="M593" s="218"/>
      <c r="N593" s="332"/>
      <c r="O593" s="332"/>
    </row>
    <row r="594" spans="1:15" s="211" customFormat="1" ht="20.100000000000001" customHeight="1" thickTop="1" x14ac:dyDescent="0.2">
      <c r="A594" s="215" t="s">
        <v>243</v>
      </c>
      <c r="B594" s="209"/>
      <c r="C594" s="209"/>
      <c r="D594" s="589"/>
      <c r="E594" s="590"/>
      <c r="F594" s="590"/>
      <c r="G594" s="590"/>
      <c r="H594" s="590"/>
      <c r="I594" s="590"/>
      <c r="J594" s="590"/>
      <c r="K594" s="590"/>
      <c r="L594" s="590"/>
      <c r="M594" s="591"/>
      <c r="N594" s="332"/>
      <c r="O594" s="332"/>
    </row>
    <row r="595" spans="1:15" s="211" customFormat="1" ht="20.100000000000001" customHeight="1" x14ac:dyDescent="0.2">
      <c r="A595" s="219"/>
      <c r="B595" s="209"/>
      <c r="C595" s="209"/>
      <c r="D595" s="592"/>
      <c r="E595" s="593"/>
      <c r="F595" s="593"/>
      <c r="G595" s="593"/>
      <c r="H595" s="593"/>
      <c r="I595" s="593"/>
      <c r="J595" s="593"/>
      <c r="K595" s="593"/>
      <c r="L595" s="593"/>
      <c r="M595" s="594"/>
      <c r="N595" s="332"/>
      <c r="O595" s="332"/>
    </row>
    <row r="596" spans="1:15" s="211" customFormat="1" ht="20.100000000000001" customHeight="1" x14ac:dyDescent="0.2">
      <c r="A596" s="219"/>
      <c r="B596" s="209"/>
      <c r="C596" s="209"/>
      <c r="D596" s="592"/>
      <c r="E596" s="593"/>
      <c r="F596" s="593"/>
      <c r="G596" s="593"/>
      <c r="H596" s="593"/>
      <c r="I596" s="593"/>
      <c r="J596" s="593"/>
      <c r="K596" s="593"/>
      <c r="L596" s="593"/>
      <c r="M596" s="594"/>
      <c r="N596" s="332"/>
      <c r="O596" s="332"/>
    </row>
    <row r="597" spans="1:15" s="211" customFormat="1" ht="20.100000000000001" customHeight="1" x14ac:dyDescent="0.2">
      <c r="A597" s="219"/>
      <c r="B597" s="209"/>
      <c r="C597" s="209"/>
      <c r="D597" s="592"/>
      <c r="E597" s="593"/>
      <c r="F597" s="593"/>
      <c r="G597" s="593"/>
      <c r="H597" s="593"/>
      <c r="I597" s="593"/>
      <c r="J597" s="593"/>
      <c r="K597" s="593"/>
      <c r="L597" s="593"/>
      <c r="M597" s="594"/>
      <c r="N597" s="332"/>
      <c r="O597" s="332"/>
    </row>
    <row r="598" spans="1:15" s="211" customFormat="1" ht="20.100000000000001" customHeight="1" x14ac:dyDescent="0.2">
      <c r="A598" s="219"/>
      <c r="B598" s="209"/>
      <c r="C598" s="209"/>
      <c r="D598" s="592"/>
      <c r="E598" s="593"/>
      <c r="F598" s="593"/>
      <c r="G598" s="593"/>
      <c r="H598" s="593"/>
      <c r="I598" s="593"/>
      <c r="J598" s="593"/>
      <c r="K598" s="593"/>
      <c r="L598" s="593"/>
      <c r="M598" s="594"/>
      <c r="N598" s="332"/>
      <c r="O598" s="332"/>
    </row>
    <row r="599" spans="1:15" s="211" customFormat="1" ht="20.100000000000001" customHeight="1" thickBot="1" x14ac:dyDescent="0.25">
      <c r="A599" s="219"/>
      <c r="B599" s="209"/>
      <c r="C599" s="209"/>
      <c r="D599" s="595"/>
      <c r="E599" s="596"/>
      <c r="F599" s="596"/>
      <c r="G599" s="596"/>
      <c r="H599" s="596"/>
      <c r="I599" s="596"/>
      <c r="J599" s="596"/>
      <c r="K599" s="596"/>
      <c r="L599" s="596"/>
      <c r="M599" s="597"/>
      <c r="N599" s="332"/>
      <c r="O599" s="332"/>
    </row>
    <row r="600" spans="1:15" s="211" customFormat="1" ht="20.100000000000001" customHeight="1" thickTop="1" x14ac:dyDescent="0.2">
      <c r="A600" s="241"/>
      <c r="D600" s="235"/>
      <c r="E600" s="235"/>
      <c r="F600" s="235"/>
      <c r="G600" s="235"/>
      <c r="H600" s="235"/>
      <c r="I600" s="235"/>
      <c r="J600" s="235"/>
      <c r="K600" s="235"/>
      <c r="L600" s="235"/>
      <c r="M600" s="235"/>
      <c r="N600" s="332"/>
      <c r="O600" s="332"/>
    </row>
    <row r="601" spans="1:15" s="211" customFormat="1" ht="20.100000000000001" customHeight="1" x14ac:dyDescent="0.2">
      <c r="A601" s="224" t="s">
        <v>206</v>
      </c>
      <c r="C601" s="348" t="s">
        <v>383</v>
      </c>
      <c r="D601" s="349"/>
      <c r="E601" s="349"/>
      <c r="F601" s="349"/>
      <c r="G601" s="349"/>
      <c r="H601" s="349"/>
      <c r="I601" s="349"/>
      <c r="J601" s="349"/>
      <c r="K601" s="349"/>
      <c r="L601" s="349"/>
      <c r="M601" s="349"/>
      <c r="N601" s="350"/>
      <c r="O601" s="350"/>
    </row>
    <row r="602" spans="1:15" s="211" customFormat="1" ht="20.100000000000001" customHeight="1" x14ac:dyDescent="0.2">
      <c r="A602" s="351"/>
      <c r="D602" s="235"/>
      <c r="E602" s="235"/>
      <c r="F602" s="235"/>
      <c r="G602" s="235"/>
      <c r="H602" s="235"/>
      <c r="I602" s="235"/>
      <c r="J602" s="235"/>
      <c r="K602" s="235"/>
      <c r="L602" s="235"/>
      <c r="M602" s="235"/>
      <c r="N602" s="332"/>
      <c r="O602" s="332"/>
    </row>
    <row r="603" spans="1:15" s="211" customFormat="1" ht="20.100000000000001" customHeight="1" x14ac:dyDescent="0.2">
      <c r="A603" s="241"/>
      <c r="D603" s="235"/>
      <c r="E603" s="235"/>
      <c r="F603" s="235"/>
      <c r="G603" s="235"/>
      <c r="H603" s="235"/>
      <c r="I603" s="235"/>
      <c r="J603" s="235"/>
      <c r="K603" s="235"/>
      <c r="L603" s="235"/>
      <c r="M603" s="235"/>
      <c r="N603" s="332"/>
      <c r="O603" s="332"/>
    </row>
    <row r="604" spans="1:15" ht="15.95" customHeight="1" x14ac:dyDescent="0.2">
      <c r="A604" s="513" t="s">
        <v>232</v>
      </c>
      <c r="B604" s="513"/>
      <c r="C604" s="513"/>
      <c r="D604" s="513"/>
      <c r="E604" s="513"/>
      <c r="F604" s="513"/>
      <c r="G604" s="513"/>
      <c r="H604" s="513"/>
      <c r="I604" s="513"/>
      <c r="J604" s="513"/>
      <c r="K604" s="513"/>
      <c r="L604" s="513"/>
      <c r="M604" s="513"/>
      <c r="N604" s="513"/>
      <c r="O604" s="218"/>
    </row>
    <row r="605" spans="1:15" ht="9.9499999999999993" customHeight="1" x14ac:dyDescent="0.2">
      <c r="A605" s="218"/>
      <c r="B605" s="218"/>
      <c r="C605" s="218"/>
      <c r="D605" s="218"/>
      <c r="E605" s="218"/>
      <c r="F605" s="218"/>
      <c r="G605" s="218"/>
      <c r="H605" s="218"/>
      <c r="I605" s="218"/>
      <c r="J605" s="218"/>
      <c r="K605" s="218"/>
      <c r="L605" s="218"/>
      <c r="M605" s="218"/>
      <c r="N605" s="218"/>
      <c r="O605" s="218"/>
    </row>
    <row r="606" spans="1:15" ht="49.5" customHeight="1" thickBot="1" x14ac:dyDescent="0.25">
      <c r="A606" s="701" t="s">
        <v>18</v>
      </c>
      <c r="B606" s="702"/>
      <c r="C606" s="681" t="s">
        <v>237</v>
      </c>
      <c r="D606" s="681"/>
      <c r="E606" s="681" t="s">
        <v>215</v>
      </c>
      <c r="F606" s="681"/>
      <c r="G606" s="681" t="s">
        <v>189</v>
      </c>
      <c r="H606" s="681"/>
      <c r="I606" s="352" t="s">
        <v>207</v>
      </c>
      <c r="J606" s="715" t="s">
        <v>243</v>
      </c>
      <c r="K606" s="716"/>
      <c r="L606" s="716"/>
      <c r="M606" s="717"/>
      <c r="N606" s="218"/>
      <c r="O606" s="218"/>
    </row>
    <row r="607" spans="1:15" ht="35.1" customHeight="1" thickTop="1" thickBot="1" x14ac:dyDescent="0.25">
      <c r="A607" s="682" t="e">
        <f>IF(#REF!&lt;&gt;"",#REF!,"")</f>
        <v>#REF!</v>
      </c>
      <c r="B607" s="683"/>
      <c r="C607" s="684" t="e">
        <f>IF(#REF!&lt;&gt;"",#REF!,"")</f>
        <v>#REF!</v>
      </c>
      <c r="D607" s="683"/>
      <c r="E607" s="682" t="e">
        <f>IF(#REF!&lt;&gt;"",#REF!,"")</f>
        <v>#REF!</v>
      </c>
      <c r="F607" s="685"/>
      <c r="G607" s="682" t="e">
        <f>IF(#REF!&lt;&gt;"",#REF!,"")</f>
        <v>#REF!</v>
      </c>
      <c r="H607" s="686"/>
      <c r="I607" s="79"/>
      <c r="J607" s="718"/>
      <c r="K607" s="719"/>
      <c r="L607" s="719"/>
      <c r="M607" s="720"/>
      <c r="N607" s="218"/>
      <c r="O607" s="218"/>
    </row>
    <row r="608" spans="1:15" ht="35.1" customHeight="1" thickTop="1" thickBot="1" x14ac:dyDescent="0.25">
      <c r="A608" s="682" t="e">
        <f>IF(#REF!&lt;&gt;"",#REF!,"")</f>
        <v>#REF!</v>
      </c>
      <c r="B608" s="683"/>
      <c r="C608" s="684" t="e">
        <f>IF(#REF!&lt;&gt;"",#REF!,"")</f>
        <v>#REF!</v>
      </c>
      <c r="D608" s="683"/>
      <c r="E608" s="682" t="e">
        <f>IF(#REF!&lt;&gt;"",#REF!,"")</f>
        <v>#REF!</v>
      </c>
      <c r="F608" s="685"/>
      <c r="G608" s="682" t="e">
        <f>IF(#REF!&lt;&gt;"",#REF!,"")</f>
        <v>#REF!</v>
      </c>
      <c r="H608" s="686"/>
      <c r="I608" s="19"/>
      <c r="J608" s="718"/>
      <c r="K608" s="719"/>
      <c r="L608" s="719"/>
      <c r="M608" s="720"/>
      <c r="N608" s="218"/>
      <c r="O608" s="218"/>
    </row>
    <row r="609" spans="1:15" ht="35.1" customHeight="1" thickTop="1" thickBot="1" x14ac:dyDescent="0.25">
      <c r="A609" s="682" t="e">
        <f>IF(#REF!&lt;&gt;"",#REF!,"")</f>
        <v>#REF!</v>
      </c>
      <c r="B609" s="683"/>
      <c r="C609" s="684" t="e">
        <f>IF(#REF!&lt;&gt;"",#REF!,"")</f>
        <v>#REF!</v>
      </c>
      <c r="D609" s="683"/>
      <c r="E609" s="682" t="e">
        <f>IF(#REF!&lt;&gt;"",#REF!,"")</f>
        <v>#REF!</v>
      </c>
      <c r="F609" s="685"/>
      <c r="G609" s="682" t="e">
        <f>IF(#REF!&lt;&gt;"",#REF!,"")</f>
        <v>#REF!</v>
      </c>
      <c r="H609" s="686"/>
      <c r="I609" s="19"/>
      <c r="J609" s="718"/>
      <c r="K609" s="719"/>
      <c r="L609" s="719"/>
      <c r="M609" s="720"/>
      <c r="N609" s="218"/>
      <c r="O609" s="218"/>
    </row>
    <row r="610" spans="1:15" ht="35.1" customHeight="1" thickTop="1" thickBot="1" x14ac:dyDescent="0.25">
      <c r="A610" s="682" t="e">
        <f>IF(#REF!&lt;&gt;"",#REF!,"")</f>
        <v>#REF!</v>
      </c>
      <c r="B610" s="683"/>
      <c r="C610" s="684" t="e">
        <f>IF(#REF!&lt;&gt;"",#REF!,"")</f>
        <v>#REF!</v>
      </c>
      <c r="D610" s="683"/>
      <c r="E610" s="682" t="e">
        <f>IF(#REF!&lt;&gt;"",#REF!,"")</f>
        <v>#REF!</v>
      </c>
      <c r="F610" s="685"/>
      <c r="G610" s="682" t="e">
        <f>IF(#REF!&lt;&gt;"",#REF!,"")</f>
        <v>#REF!</v>
      </c>
      <c r="H610" s="686"/>
      <c r="I610" s="19"/>
      <c r="J610" s="718"/>
      <c r="K610" s="719"/>
      <c r="L610" s="719"/>
      <c r="M610" s="720"/>
      <c r="N610" s="218"/>
      <c r="O610" s="218"/>
    </row>
    <row r="611" spans="1:15" ht="35.1" customHeight="1" thickTop="1" thickBot="1" x14ac:dyDescent="0.25">
      <c r="A611" s="682" t="e">
        <f>IF(#REF!&lt;&gt;"",#REF!,"")</f>
        <v>#REF!</v>
      </c>
      <c r="B611" s="683"/>
      <c r="C611" s="684" t="e">
        <f>IF(#REF!&lt;&gt;"",#REF!,"")</f>
        <v>#REF!</v>
      </c>
      <c r="D611" s="683"/>
      <c r="E611" s="682" t="e">
        <f>IF(#REF!&lt;&gt;"",#REF!,"")</f>
        <v>#REF!</v>
      </c>
      <c r="F611" s="685"/>
      <c r="G611" s="682" t="e">
        <f>IF(#REF!&lt;&gt;"",#REF!,"")</f>
        <v>#REF!</v>
      </c>
      <c r="H611" s="686"/>
      <c r="I611" s="19"/>
      <c r="J611" s="718"/>
      <c r="K611" s="719"/>
      <c r="L611" s="719"/>
      <c r="M611" s="720"/>
      <c r="N611" s="218"/>
      <c r="O611" s="218"/>
    </row>
    <row r="612" spans="1:15" ht="35.1" customHeight="1" thickTop="1" thickBot="1" x14ac:dyDescent="0.25">
      <c r="A612" s="682" t="e">
        <f>IF(#REF!&lt;&gt;"",#REF!,"")</f>
        <v>#REF!</v>
      </c>
      <c r="B612" s="683"/>
      <c r="C612" s="684" t="e">
        <f>IF(#REF!&lt;&gt;"",#REF!,"")</f>
        <v>#REF!</v>
      </c>
      <c r="D612" s="683"/>
      <c r="E612" s="682" t="e">
        <f>IF(#REF!&lt;&gt;"",#REF!,"")</f>
        <v>#REF!</v>
      </c>
      <c r="F612" s="685"/>
      <c r="G612" s="682" t="e">
        <f>IF(#REF!&lt;&gt;"",#REF!,"")</f>
        <v>#REF!</v>
      </c>
      <c r="H612" s="686"/>
      <c r="I612" s="19"/>
      <c r="J612" s="718"/>
      <c r="K612" s="719"/>
      <c r="L612" s="719"/>
      <c r="M612" s="720"/>
      <c r="N612" s="218"/>
      <c r="O612" s="381"/>
    </row>
    <row r="613" spans="1:15" ht="9.9499999999999993" customHeight="1" thickTop="1" x14ac:dyDescent="0.2">
      <c r="A613" s="218"/>
      <c r="B613" s="218"/>
      <c r="C613" s="218"/>
      <c r="D613" s="218"/>
      <c r="E613" s="218"/>
      <c r="F613" s="218"/>
      <c r="G613" s="218"/>
      <c r="H613" s="218"/>
      <c r="I613" s="218"/>
      <c r="J613" s="218"/>
      <c r="K613" s="218"/>
      <c r="L613" s="218"/>
      <c r="M613" s="218"/>
      <c r="N613" s="218"/>
      <c r="O613" s="218"/>
    </row>
    <row r="614" spans="1:15" ht="9.9499999999999993" customHeight="1" thickBot="1" x14ac:dyDescent="0.25">
      <c r="A614" s="218"/>
      <c r="B614" s="218"/>
      <c r="C614" s="218"/>
      <c r="D614" s="218"/>
      <c r="E614" s="218"/>
      <c r="F614" s="218"/>
      <c r="G614" s="218"/>
      <c r="H614" s="218"/>
      <c r="I614" s="218"/>
      <c r="J614" s="218"/>
      <c r="K614" s="218"/>
      <c r="L614" s="218"/>
      <c r="M614" s="218"/>
      <c r="N614" s="218"/>
      <c r="O614" s="218"/>
    </row>
    <row r="615" spans="1:15" ht="18" customHeight="1" thickTop="1" thickBot="1" x14ac:dyDescent="0.25">
      <c r="A615" s="217" t="s">
        <v>242</v>
      </c>
      <c r="B615" s="239"/>
      <c r="C615" s="239"/>
      <c r="E615" s="19"/>
      <c r="F615" s="239"/>
      <c r="G615" s="239"/>
      <c r="H615" s="218"/>
      <c r="I615" s="218"/>
      <c r="J615" s="218"/>
      <c r="K615" s="218"/>
      <c r="L615" s="218"/>
      <c r="M615" s="218"/>
      <c r="N615" s="218"/>
      <c r="O615" s="218"/>
    </row>
    <row r="616" spans="1:15" ht="9.9499999999999993" customHeight="1" thickTop="1" thickBot="1" x14ac:dyDescent="0.25">
      <c r="A616" s="218"/>
      <c r="B616" s="218"/>
      <c r="C616" s="218"/>
      <c r="D616" s="218"/>
      <c r="E616" s="218"/>
      <c r="F616" s="218"/>
      <c r="G616" s="218"/>
      <c r="H616" s="218"/>
      <c r="I616" s="218"/>
      <c r="J616" s="218"/>
      <c r="K616" s="218"/>
      <c r="L616" s="218"/>
      <c r="M616" s="218"/>
      <c r="N616" s="218"/>
      <c r="O616" s="218"/>
    </row>
    <row r="617" spans="1:15" ht="35.1" customHeight="1" thickTop="1" x14ac:dyDescent="0.2">
      <c r="A617" s="215" t="s">
        <v>208</v>
      </c>
      <c r="D617" s="589"/>
      <c r="E617" s="590"/>
      <c r="F617" s="590"/>
      <c r="G617" s="590"/>
      <c r="H617" s="590"/>
      <c r="I617" s="590"/>
      <c r="J617" s="590"/>
      <c r="K617" s="590"/>
      <c r="L617" s="590"/>
      <c r="M617" s="591"/>
      <c r="N617" s="218"/>
      <c r="O617" s="218"/>
    </row>
    <row r="618" spans="1:15" ht="35.1" customHeight="1" x14ac:dyDescent="0.2">
      <c r="A618" s="219"/>
      <c r="D618" s="592"/>
      <c r="E618" s="593"/>
      <c r="F618" s="593"/>
      <c r="G618" s="593"/>
      <c r="H618" s="593"/>
      <c r="I618" s="593"/>
      <c r="J618" s="593"/>
      <c r="K618" s="593"/>
      <c r="L618" s="593"/>
      <c r="M618" s="594"/>
      <c r="N618" s="218"/>
      <c r="O618" s="218"/>
    </row>
    <row r="619" spans="1:15" ht="35.1" customHeight="1" x14ac:dyDescent="0.2">
      <c r="A619" s="219"/>
      <c r="D619" s="592"/>
      <c r="E619" s="593"/>
      <c r="F619" s="593"/>
      <c r="G619" s="593"/>
      <c r="H619" s="593"/>
      <c r="I619" s="593"/>
      <c r="J619" s="593"/>
      <c r="K619" s="593"/>
      <c r="L619" s="593"/>
      <c r="M619" s="594"/>
      <c r="N619" s="218"/>
      <c r="O619" s="218"/>
    </row>
    <row r="620" spans="1:15" ht="35.1" customHeight="1" x14ac:dyDescent="0.2">
      <c r="A620" s="219"/>
      <c r="D620" s="592"/>
      <c r="E620" s="593"/>
      <c r="F620" s="593"/>
      <c r="G620" s="593"/>
      <c r="H620" s="593"/>
      <c r="I620" s="593"/>
      <c r="J620" s="593"/>
      <c r="K620" s="593"/>
      <c r="L620" s="593"/>
      <c r="M620" s="594"/>
      <c r="N620" s="218"/>
      <c r="O620" s="218"/>
    </row>
    <row r="621" spans="1:15" ht="35.1" customHeight="1" x14ac:dyDescent="0.2">
      <c r="A621" s="219"/>
      <c r="D621" s="592"/>
      <c r="E621" s="593"/>
      <c r="F621" s="593"/>
      <c r="G621" s="593"/>
      <c r="H621" s="593"/>
      <c r="I621" s="593"/>
      <c r="J621" s="593"/>
      <c r="K621" s="593"/>
      <c r="L621" s="593"/>
      <c r="M621" s="594"/>
      <c r="N621" s="218"/>
      <c r="O621" s="218"/>
    </row>
    <row r="622" spans="1:15" ht="35.1" customHeight="1" thickBot="1" x14ac:dyDescent="0.25">
      <c r="A622" s="219"/>
      <c r="D622" s="595"/>
      <c r="E622" s="596"/>
      <c r="F622" s="596"/>
      <c r="G622" s="596"/>
      <c r="H622" s="596"/>
      <c r="I622" s="596"/>
      <c r="J622" s="596"/>
      <c r="K622" s="596"/>
      <c r="L622" s="596"/>
      <c r="M622" s="597"/>
      <c r="N622" s="218"/>
      <c r="O622" s="218"/>
    </row>
    <row r="623" spans="1:15" ht="9.9499999999999993" customHeight="1" thickTop="1" x14ac:dyDescent="0.2">
      <c r="A623" s="218"/>
      <c r="B623" s="218"/>
      <c r="C623" s="218"/>
      <c r="D623" s="218"/>
      <c r="E623" s="218"/>
      <c r="F623" s="218"/>
      <c r="G623" s="218"/>
      <c r="H623" s="218"/>
      <c r="I623" s="218"/>
      <c r="J623" s="218"/>
      <c r="K623" s="218"/>
      <c r="L623" s="218"/>
      <c r="M623" s="218"/>
      <c r="N623" s="218"/>
      <c r="O623" s="218"/>
    </row>
    <row r="624" spans="1:15" ht="9.9499999999999993" customHeight="1" x14ac:dyDescent="0.2">
      <c r="A624" s="218"/>
      <c r="B624" s="218"/>
      <c r="C624" s="218"/>
      <c r="D624" s="218"/>
      <c r="E624" s="218"/>
      <c r="F624" s="218"/>
      <c r="G624" s="218"/>
      <c r="H624" s="218"/>
      <c r="I624" s="218"/>
      <c r="J624" s="218"/>
      <c r="K624" s="218"/>
      <c r="L624" s="218"/>
      <c r="M624" s="218"/>
      <c r="N624" s="218"/>
      <c r="O624" s="218"/>
    </row>
    <row r="625" spans="1:15" ht="15.95" customHeight="1" x14ac:dyDescent="0.2">
      <c r="A625" s="513" t="s">
        <v>256</v>
      </c>
      <c r="B625" s="513"/>
      <c r="C625" s="513"/>
      <c r="D625" s="513"/>
      <c r="E625" s="513"/>
      <c r="F625" s="513"/>
      <c r="G625" s="513"/>
      <c r="H625" s="513"/>
      <c r="I625" s="513"/>
      <c r="J625" s="513"/>
      <c r="K625" s="513"/>
      <c r="L625" s="513"/>
      <c r="M625" s="513"/>
      <c r="N625" s="513"/>
      <c r="O625" s="218"/>
    </row>
    <row r="626" spans="1:15" s="211" customFormat="1" ht="15.95" customHeight="1" thickBot="1" x14ac:dyDescent="0.25">
      <c r="A626" s="353"/>
      <c r="B626" s="353"/>
      <c r="C626" s="353"/>
      <c r="D626" s="353"/>
      <c r="E626" s="353"/>
      <c r="F626" s="353"/>
      <c r="G626" s="353"/>
      <c r="H626" s="353"/>
      <c r="I626" s="353"/>
      <c r="J626" s="353"/>
      <c r="K626" s="353"/>
      <c r="L626" s="353"/>
      <c r="M626" s="353"/>
      <c r="N626" s="353"/>
      <c r="O626" s="332"/>
    </row>
    <row r="627" spans="1:15" s="211" customFormat="1" ht="15.95" customHeight="1" thickTop="1" thickBot="1" x14ac:dyDescent="0.25">
      <c r="A627" s="354" t="s">
        <v>257</v>
      </c>
      <c r="B627" s="353"/>
      <c r="C627" s="353"/>
      <c r="D627" s="353"/>
      <c r="E627" s="353"/>
      <c r="F627" s="353"/>
      <c r="G627" s="174"/>
      <c r="H627" s="353"/>
      <c r="I627" s="353"/>
      <c r="J627" s="353"/>
      <c r="K627" s="353"/>
      <c r="L627" s="353"/>
      <c r="M627" s="353"/>
      <c r="N627" s="353"/>
      <c r="O627" s="332"/>
    </row>
    <row r="628" spans="1:15" ht="9.9499999999999993" customHeight="1" thickTop="1" thickBot="1" x14ac:dyDescent="0.25">
      <c r="A628" s="211"/>
      <c r="B628" s="332"/>
      <c r="C628" s="218"/>
      <c r="D628" s="218"/>
      <c r="E628" s="218"/>
      <c r="F628" s="218"/>
      <c r="G628" s="218"/>
      <c r="H628" s="218"/>
      <c r="I628" s="218"/>
      <c r="J628" s="218"/>
      <c r="K628" s="218"/>
      <c r="L628" s="218"/>
      <c r="M628" s="218"/>
      <c r="N628" s="218"/>
      <c r="O628" s="218"/>
    </row>
    <row r="629" spans="1:15" ht="30" customHeight="1" thickTop="1" x14ac:dyDescent="0.2">
      <c r="A629" s="354" t="s">
        <v>258</v>
      </c>
      <c r="B629" s="332"/>
      <c r="C629" s="218"/>
      <c r="D629" s="621"/>
      <c r="E629" s="622"/>
      <c r="F629" s="622"/>
      <c r="G629" s="622"/>
      <c r="H629" s="622"/>
      <c r="I629" s="622"/>
      <c r="J629" s="622"/>
      <c r="K629" s="622"/>
      <c r="L629" s="622"/>
      <c r="M629" s="623"/>
      <c r="N629" s="218"/>
      <c r="O629" s="218"/>
    </row>
    <row r="630" spans="1:15" ht="30" customHeight="1" x14ac:dyDescent="0.2">
      <c r="A630" s="218"/>
      <c r="B630" s="218"/>
      <c r="C630" s="218"/>
      <c r="D630" s="624"/>
      <c r="E630" s="625"/>
      <c r="F630" s="625"/>
      <c r="G630" s="625"/>
      <c r="H630" s="625"/>
      <c r="I630" s="625"/>
      <c r="J630" s="625"/>
      <c r="K630" s="625"/>
      <c r="L630" s="625"/>
      <c r="M630" s="626"/>
      <c r="N630" s="218"/>
      <c r="O630" s="218"/>
    </row>
    <row r="631" spans="1:15" ht="30" customHeight="1" thickBot="1" x14ac:dyDescent="0.25">
      <c r="A631" s="218"/>
      <c r="B631" s="218"/>
      <c r="C631" s="218"/>
      <c r="D631" s="627"/>
      <c r="E631" s="628"/>
      <c r="F631" s="628"/>
      <c r="G631" s="628"/>
      <c r="H631" s="628"/>
      <c r="I631" s="628"/>
      <c r="J631" s="628"/>
      <c r="K631" s="628"/>
      <c r="L631" s="628"/>
      <c r="M631" s="629"/>
      <c r="N631" s="218"/>
      <c r="O631" s="218"/>
    </row>
    <row r="632" spans="1:15" ht="9.9499999999999993" customHeight="1" thickTop="1" x14ac:dyDescent="0.2">
      <c r="A632" s="218"/>
      <c r="B632" s="218"/>
      <c r="C632" s="218"/>
      <c r="D632" s="218"/>
      <c r="E632" s="218"/>
      <c r="F632" s="218"/>
      <c r="G632" s="218"/>
      <c r="H632" s="218"/>
      <c r="I632" s="218"/>
      <c r="J632" s="218"/>
      <c r="K632" s="218"/>
      <c r="L632" s="218"/>
      <c r="M632" s="218"/>
      <c r="N632" s="218"/>
      <c r="O632" s="218"/>
    </row>
    <row r="633" spans="1:15" ht="9.9499999999999993" customHeight="1" x14ac:dyDescent="0.2">
      <c r="A633" s="218"/>
      <c r="B633" s="218"/>
      <c r="C633" s="218"/>
      <c r="D633" s="218"/>
      <c r="E633" s="218"/>
      <c r="F633" s="218"/>
      <c r="G633" s="218"/>
      <c r="H633" s="218"/>
      <c r="I633" s="218"/>
      <c r="J633" s="218"/>
      <c r="K633" s="218"/>
      <c r="L633" s="218"/>
      <c r="M633" s="218"/>
      <c r="N633" s="218"/>
      <c r="O633" s="218"/>
    </row>
    <row r="634" spans="1:15" ht="15.95" customHeight="1" x14ac:dyDescent="0.2">
      <c r="A634" s="513" t="s">
        <v>209</v>
      </c>
      <c r="B634" s="513"/>
      <c r="C634" s="513"/>
      <c r="D634" s="513"/>
      <c r="E634" s="513"/>
      <c r="F634" s="513"/>
      <c r="G634" s="513"/>
      <c r="H634" s="513"/>
      <c r="I634" s="513"/>
      <c r="J634" s="513"/>
      <c r="K634" s="513"/>
      <c r="L634" s="513"/>
      <c r="M634" s="513"/>
      <c r="N634" s="513"/>
      <c r="O634" s="218"/>
    </row>
    <row r="635" spans="1:15" ht="9.9499999999999993" customHeight="1" thickBot="1" x14ac:dyDescent="0.25">
      <c r="A635" s="218"/>
      <c r="B635" s="218"/>
      <c r="C635" s="218"/>
      <c r="D635" s="218"/>
      <c r="E635" s="218"/>
      <c r="F635" s="218"/>
      <c r="G635" s="218"/>
      <c r="H635" s="218"/>
      <c r="I635" s="218"/>
      <c r="J635" s="218"/>
      <c r="K635" s="218"/>
      <c r="L635" s="218"/>
      <c r="M635" s="218"/>
      <c r="N635" s="218"/>
      <c r="O635" s="218"/>
    </row>
    <row r="636" spans="1:15" ht="25.5" customHeight="1" thickTop="1" thickBot="1" x14ac:dyDescent="0.25">
      <c r="A636" s="261" t="s">
        <v>240</v>
      </c>
      <c r="B636" s="218"/>
      <c r="C636" s="218"/>
      <c r="D636" s="218"/>
      <c r="E636" s="218"/>
      <c r="F636" s="218"/>
      <c r="H636" s="174"/>
      <c r="I636" s="218"/>
      <c r="J636" s="218"/>
      <c r="K636" s="218"/>
      <c r="L636" s="218"/>
      <c r="M636" s="218"/>
      <c r="N636" s="218"/>
      <c r="O636" s="218"/>
    </row>
    <row r="637" spans="1:15" ht="9.9499999999999993" customHeight="1" thickTop="1" thickBot="1" x14ac:dyDescent="0.25">
      <c r="B637" s="218"/>
      <c r="C637" s="218"/>
      <c r="D637" s="218"/>
      <c r="E637" s="218"/>
      <c r="F637" s="218"/>
      <c r="G637" s="218"/>
      <c r="H637" s="218"/>
      <c r="I637" s="218"/>
      <c r="J637" s="218"/>
      <c r="K637" s="218"/>
      <c r="L637" s="218"/>
      <c r="M637" s="218"/>
      <c r="N637" s="218"/>
      <c r="O637" s="218"/>
    </row>
    <row r="638" spans="1:15" ht="30" customHeight="1" thickTop="1" x14ac:dyDescent="0.2">
      <c r="A638" s="261" t="s">
        <v>210</v>
      </c>
      <c r="B638" s="218"/>
      <c r="C638" s="218"/>
      <c r="D638" s="621"/>
      <c r="E638" s="622"/>
      <c r="F638" s="622"/>
      <c r="G638" s="622"/>
      <c r="H638" s="622"/>
      <c r="I638" s="622"/>
      <c r="J638" s="622"/>
      <c r="K638" s="622"/>
      <c r="L638" s="622"/>
      <c r="M638" s="623"/>
      <c r="N638" s="218"/>
      <c r="O638" s="218"/>
    </row>
    <row r="639" spans="1:15" ht="30" customHeight="1" x14ac:dyDescent="0.2">
      <c r="B639" s="218"/>
      <c r="C639" s="218"/>
      <c r="D639" s="624"/>
      <c r="E639" s="625"/>
      <c r="F639" s="625"/>
      <c r="G639" s="625"/>
      <c r="H639" s="625"/>
      <c r="I639" s="625"/>
      <c r="J639" s="625"/>
      <c r="K639" s="625"/>
      <c r="L639" s="625"/>
      <c r="M639" s="626"/>
      <c r="N639" s="218"/>
      <c r="O639" s="218"/>
    </row>
    <row r="640" spans="1:15" ht="30" customHeight="1" thickBot="1" x14ac:dyDescent="0.25">
      <c r="B640" s="218"/>
      <c r="C640" s="218"/>
      <c r="D640" s="627"/>
      <c r="E640" s="628"/>
      <c r="F640" s="628"/>
      <c r="G640" s="628"/>
      <c r="H640" s="628"/>
      <c r="I640" s="628"/>
      <c r="J640" s="628"/>
      <c r="K640" s="628"/>
      <c r="L640" s="628"/>
      <c r="M640" s="629"/>
      <c r="N640" s="218"/>
      <c r="O640" s="218"/>
    </row>
    <row r="641" spans="1:15" ht="9.9499999999999993" customHeight="1" thickTop="1" thickBot="1" x14ac:dyDescent="0.25">
      <c r="B641" s="218"/>
      <c r="C641" s="218"/>
      <c r="D641" s="218"/>
      <c r="E641" s="218"/>
      <c r="F641" s="218"/>
      <c r="G641" s="218"/>
      <c r="H641" s="218"/>
      <c r="I641" s="218"/>
      <c r="J641" s="218"/>
      <c r="K641" s="218"/>
      <c r="L641" s="218"/>
      <c r="M641" s="218"/>
      <c r="N641" s="218"/>
      <c r="O641" s="218"/>
    </row>
    <row r="642" spans="1:15" ht="18.75" customHeight="1" thickTop="1" x14ac:dyDescent="0.2">
      <c r="A642" s="213" t="s">
        <v>211</v>
      </c>
      <c r="B642" s="218"/>
      <c r="C642" s="218"/>
      <c r="D642" s="218"/>
      <c r="E642" s="621"/>
      <c r="F642" s="622"/>
      <c r="G642" s="622"/>
      <c r="H642" s="622"/>
      <c r="I642" s="622"/>
      <c r="J642" s="622"/>
      <c r="K642" s="622"/>
      <c r="L642" s="622"/>
      <c r="M642" s="623"/>
      <c r="N642" s="218"/>
      <c r="O642" s="218"/>
    </row>
    <row r="643" spans="1:15" ht="9.9499999999999993" customHeight="1" x14ac:dyDescent="0.2">
      <c r="A643" s="218"/>
      <c r="B643" s="218"/>
      <c r="C643" s="218"/>
      <c r="D643" s="218"/>
      <c r="E643" s="624"/>
      <c r="F643" s="625"/>
      <c r="G643" s="625"/>
      <c r="H643" s="625"/>
      <c r="I643" s="625"/>
      <c r="J643" s="625"/>
      <c r="K643" s="625"/>
      <c r="L643" s="625"/>
      <c r="M643" s="626"/>
      <c r="N643" s="218"/>
      <c r="O643" s="218"/>
    </row>
    <row r="644" spans="1:15" ht="9.9499999999999993" customHeight="1" thickBot="1" x14ac:dyDescent="0.25">
      <c r="A644" s="218"/>
      <c r="B644" s="218"/>
      <c r="C644" s="218"/>
      <c r="D644" s="218"/>
      <c r="E644" s="627"/>
      <c r="F644" s="628"/>
      <c r="G644" s="628"/>
      <c r="H644" s="628"/>
      <c r="I644" s="628"/>
      <c r="J644" s="628"/>
      <c r="K644" s="628"/>
      <c r="L644" s="628"/>
      <c r="M644" s="629"/>
      <c r="N644" s="218"/>
      <c r="O644" s="218"/>
    </row>
    <row r="645" spans="1:15" ht="9.9499999999999993" customHeight="1" thickTop="1" x14ac:dyDescent="0.2">
      <c r="A645" s="218"/>
      <c r="B645" s="218"/>
      <c r="C645" s="218"/>
      <c r="D645" s="218"/>
      <c r="E645" s="218"/>
      <c r="F645" s="218"/>
      <c r="G645" s="218"/>
      <c r="H645" s="218"/>
      <c r="I645" s="218"/>
      <c r="J645" s="218"/>
      <c r="K645" s="218"/>
      <c r="L645" s="218"/>
      <c r="M645" s="218"/>
      <c r="N645" s="218"/>
      <c r="O645" s="218"/>
    </row>
    <row r="646" spans="1:15" ht="14.25" x14ac:dyDescent="0.2">
      <c r="A646" s="218"/>
      <c r="B646" s="218"/>
      <c r="C646" s="218"/>
      <c r="D646" s="218"/>
      <c r="E646" s="218"/>
      <c r="F646" s="218"/>
      <c r="G646" s="218"/>
      <c r="H646" s="218"/>
      <c r="I646" s="218"/>
      <c r="J646" s="218"/>
      <c r="K646" s="218"/>
      <c r="L646" s="218"/>
      <c r="M646" s="218"/>
      <c r="N646" s="218"/>
      <c r="O646" s="218"/>
    </row>
    <row r="647" spans="1:15" ht="15.75" x14ac:dyDescent="0.2">
      <c r="A647" s="513" t="s">
        <v>261</v>
      </c>
      <c r="B647" s="513"/>
      <c r="C647" s="513"/>
      <c r="D647" s="513"/>
      <c r="E647" s="513"/>
      <c r="F647" s="513"/>
      <c r="G647" s="513"/>
      <c r="H647" s="513"/>
      <c r="I647" s="513"/>
      <c r="J647" s="513"/>
      <c r="K647" s="513"/>
      <c r="L647" s="513"/>
      <c r="M647" s="513"/>
      <c r="N647" s="513"/>
      <c r="O647" s="218"/>
    </row>
    <row r="648" spans="1:15" ht="14.25" x14ac:dyDescent="0.2">
      <c r="A648" s="263"/>
      <c r="B648" s="263"/>
      <c r="C648" s="263"/>
      <c r="D648" s="263"/>
      <c r="E648" s="263"/>
      <c r="F648" s="263"/>
      <c r="G648" s="263"/>
      <c r="H648" s="263"/>
      <c r="I648" s="263"/>
      <c r="J648" s="263"/>
      <c r="K648" s="263"/>
      <c r="L648" s="263"/>
      <c r="M648" s="263"/>
      <c r="N648" s="263"/>
      <c r="O648" s="218"/>
    </row>
    <row r="649" spans="1:15" ht="14.25" hidden="1" x14ac:dyDescent="0.2">
      <c r="A649" s="355" t="s">
        <v>259</v>
      </c>
      <c r="B649" s="263"/>
      <c r="C649" s="263"/>
      <c r="D649" s="263"/>
      <c r="E649" s="263"/>
      <c r="F649" s="263"/>
      <c r="G649" s="263"/>
      <c r="H649" s="263"/>
      <c r="I649" s="263"/>
      <c r="J649" s="263"/>
      <c r="K649" s="263"/>
      <c r="L649" s="263"/>
      <c r="M649" s="263"/>
      <c r="N649" s="263"/>
      <c r="O649" s="218"/>
    </row>
    <row r="650" spans="1:15" ht="14.25" hidden="1" x14ac:dyDescent="0.2">
      <c r="A650" s="332"/>
      <c r="B650" s="332"/>
      <c r="C650" s="332"/>
      <c r="D650" s="332"/>
      <c r="E650" s="332"/>
      <c r="F650" s="332"/>
      <c r="G650" s="332"/>
      <c r="H650" s="332"/>
      <c r="I650" s="332"/>
      <c r="J650" s="332"/>
      <c r="K650" s="332"/>
      <c r="L650" s="332"/>
      <c r="M650" s="332"/>
      <c r="N650" s="332"/>
      <c r="O650" s="218"/>
    </row>
    <row r="651" spans="1:15" ht="34.5" hidden="1" customHeight="1" thickBot="1" x14ac:dyDescent="0.25">
      <c r="A651" s="211"/>
      <c r="B651" s="604" t="s">
        <v>248</v>
      </c>
      <c r="C651" s="605"/>
      <c r="D651" s="606" t="s">
        <v>192</v>
      </c>
      <c r="E651" s="607"/>
      <c r="F651" s="604" t="s">
        <v>252</v>
      </c>
      <c r="G651" s="608"/>
      <c r="H651" s="607" t="s">
        <v>217</v>
      </c>
      <c r="I651" s="607"/>
      <c r="J651" s="721" t="s">
        <v>191</v>
      </c>
      <c r="K651" s="722"/>
      <c r="L651" s="722"/>
      <c r="M651" s="723"/>
    </row>
    <row r="652" spans="1:15" ht="30" hidden="1" customHeight="1" thickTop="1" thickBot="1" x14ac:dyDescent="0.25">
      <c r="A652" s="211"/>
      <c r="B652" s="601" t="e">
        <f>IF(#REF!&lt;&gt;"",#REF!,"")</f>
        <v>#REF!</v>
      </c>
      <c r="C652" s="601"/>
      <c r="D652" s="601" t="e">
        <f>IF(#REF!&lt;&gt;"",#REF!,"")</f>
        <v>#REF!</v>
      </c>
      <c r="E652" s="601"/>
      <c r="F652" s="601" t="e">
        <f>IF(#REF!&lt;&gt;"",#REF!,"")</f>
        <v>#REF!</v>
      </c>
      <c r="G652" s="601"/>
      <c r="H652" s="602"/>
      <c r="I652" s="603"/>
      <c r="J652" s="712"/>
      <c r="K652" s="713"/>
      <c r="L652" s="713"/>
      <c r="M652" s="714"/>
    </row>
    <row r="653" spans="1:15" ht="30" hidden="1" customHeight="1" thickTop="1" thickBot="1" x14ac:dyDescent="0.25">
      <c r="A653" s="211"/>
      <c r="B653" s="601" t="e">
        <f>IF(#REF!&lt;&gt;"",#REF!,"")</f>
        <v>#REF!</v>
      </c>
      <c r="C653" s="601"/>
      <c r="D653" s="601" t="e">
        <f>IF(#REF!&lt;&gt;"",#REF!,"")</f>
        <v>#REF!</v>
      </c>
      <c r="E653" s="601"/>
      <c r="F653" s="601" t="e">
        <f>IF(#REF!&lt;&gt;"",#REF!,"")</f>
        <v>#REF!</v>
      </c>
      <c r="G653" s="601"/>
      <c r="H653" s="602"/>
      <c r="I653" s="603"/>
      <c r="J653" s="712"/>
      <c r="K653" s="713"/>
      <c r="L653" s="713"/>
      <c r="M653" s="714"/>
    </row>
    <row r="654" spans="1:15" ht="30" hidden="1" customHeight="1" thickTop="1" thickBot="1" x14ac:dyDescent="0.25">
      <c r="A654" s="211"/>
      <c r="B654" s="601" t="e">
        <f>IF(#REF!&lt;&gt;"",#REF!,"")</f>
        <v>#REF!</v>
      </c>
      <c r="C654" s="601"/>
      <c r="D654" s="601" t="e">
        <f>IF(#REF!&lt;&gt;"",#REF!,"")</f>
        <v>#REF!</v>
      </c>
      <c r="E654" s="601"/>
      <c r="F654" s="601" t="e">
        <f>IF(#REF!&lt;&gt;"",#REF!,"")</f>
        <v>#REF!</v>
      </c>
      <c r="G654" s="601"/>
      <c r="H654" s="602"/>
      <c r="I654" s="603"/>
      <c r="J654" s="712"/>
      <c r="K654" s="713"/>
      <c r="L654" s="713"/>
      <c r="M654" s="714"/>
    </row>
    <row r="655" spans="1:15" ht="30" hidden="1" customHeight="1" thickTop="1" thickBot="1" x14ac:dyDescent="0.25">
      <c r="A655" s="211"/>
      <c r="B655" s="601" t="e">
        <f>IF(#REF!&lt;&gt;"",#REF!,"")</f>
        <v>#REF!</v>
      </c>
      <c r="C655" s="601"/>
      <c r="D655" s="601" t="e">
        <f>IF(#REF!&lt;&gt;"",#REF!,"")</f>
        <v>#REF!</v>
      </c>
      <c r="E655" s="601"/>
      <c r="F655" s="601" t="e">
        <f>IF(#REF!&lt;&gt;"",#REF!,"")</f>
        <v>#REF!</v>
      </c>
      <c r="G655" s="601"/>
      <c r="H655" s="602"/>
      <c r="I655" s="603"/>
      <c r="J655" s="712"/>
      <c r="K655" s="713"/>
      <c r="L655" s="713"/>
      <c r="M655" s="714"/>
    </row>
    <row r="656" spans="1:15" ht="30" hidden="1" customHeight="1" thickTop="1" thickBot="1" x14ac:dyDescent="0.25">
      <c r="A656" s="211"/>
      <c r="B656" s="601" t="e">
        <f>IF(#REF!&lt;&gt;"",#REF!,"")</f>
        <v>#REF!</v>
      </c>
      <c r="C656" s="601"/>
      <c r="D656" s="601" t="e">
        <f>IF(#REF!&lt;&gt;"",#REF!,"")</f>
        <v>#REF!</v>
      </c>
      <c r="E656" s="601"/>
      <c r="F656" s="601" t="e">
        <f>IF(#REF!&lt;&gt;"",#REF!,"")</f>
        <v>#REF!</v>
      </c>
      <c r="G656" s="601"/>
      <c r="H656" s="602"/>
      <c r="I656" s="603"/>
      <c r="J656" s="712"/>
      <c r="K656" s="713"/>
      <c r="L656" s="713"/>
      <c r="M656" s="714"/>
    </row>
    <row r="657" spans="1:15" x14ac:dyDescent="0.2">
      <c r="A657" s="211"/>
      <c r="B657" s="211"/>
      <c r="C657" s="211"/>
      <c r="D657" s="211"/>
      <c r="E657" s="211"/>
      <c r="F657" s="211"/>
      <c r="G657" s="211"/>
      <c r="H657" s="211"/>
      <c r="I657" s="211"/>
      <c r="J657" s="211"/>
      <c r="K657" s="211"/>
      <c r="L657" s="211"/>
      <c r="M657" s="211"/>
      <c r="N657" s="211"/>
    </row>
    <row r="658" spans="1:15" x14ac:dyDescent="0.2">
      <c r="A658" s="356"/>
      <c r="B658" s="211"/>
      <c r="C658" s="211"/>
      <c r="D658" s="211"/>
      <c r="E658" s="211"/>
      <c r="F658" s="211"/>
      <c r="G658" s="211"/>
      <c r="H658" s="211"/>
      <c r="I658" s="211"/>
      <c r="J658" s="211"/>
      <c r="K658" s="211"/>
      <c r="L658" s="211"/>
      <c r="M658" s="211"/>
      <c r="N658" s="211"/>
    </row>
    <row r="659" spans="1:15" x14ac:dyDescent="0.2">
      <c r="A659" s="330" t="s">
        <v>264</v>
      </c>
      <c r="B659" s="211"/>
      <c r="C659" s="211"/>
      <c r="D659" s="211"/>
      <c r="E659" s="211"/>
      <c r="F659" s="211"/>
      <c r="G659" s="211"/>
      <c r="H659" s="211"/>
      <c r="I659" s="211"/>
      <c r="J659" s="211"/>
      <c r="K659" s="211"/>
      <c r="L659" s="211"/>
      <c r="M659" s="211"/>
      <c r="N659" s="211"/>
    </row>
    <row r="660" spans="1:15" x14ac:dyDescent="0.2">
      <c r="B660" s="211"/>
      <c r="C660" s="211"/>
      <c r="D660" s="211"/>
      <c r="E660" s="211"/>
      <c r="F660" s="211"/>
      <c r="G660" s="211"/>
      <c r="H660" s="211"/>
      <c r="I660" s="211"/>
      <c r="J660" s="211"/>
      <c r="K660" s="211"/>
      <c r="L660" s="211"/>
      <c r="M660" s="211"/>
      <c r="N660" s="211"/>
    </row>
    <row r="661" spans="1:15" ht="32.25" customHeight="1" thickBot="1" x14ac:dyDescent="0.25">
      <c r="A661" s="211"/>
      <c r="B661" s="607" t="s">
        <v>262</v>
      </c>
      <c r="C661" s="607"/>
      <c r="D661" s="607"/>
      <c r="E661" s="607"/>
      <c r="F661" s="607"/>
      <c r="G661" s="687" t="s">
        <v>263</v>
      </c>
      <c r="H661" s="687"/>
      <c r="I661" s="687"/>
      <c r="J661" s="687"/>
      <c r="K661" s="687"/>
      <c r="L661" s="211"/>
      <c r="M661" s="211"/>
      <c r="N661" s="211"/>
    </row>
    <row r="662" spans="1:15" ht="112.5" customHeight="1" thickTop="1" thickBot="1" x14ac:dyDescent="0.25">
      <c r="A662" s="211"/>
      <c r="B662" s="609"/>
      <c r="C662" s="610"/>
      <c r="D662" s="610"/>
      <c r="E662" s="610"/>
      <c r="F662" s="611"/>
      <c r="G662" s="609"/>
      <c r="H662" s="610"/>
      <c r="I662" s="610"/>
      <c r="J662" s="610"/>
      <c r="K662" s="611"/>
      <c r="L662" s="211"/>
      <c r="M662" s="211"/>
      <c r="N662" s="211"/>
    </row>
    <row r="663" spans="1:15" ht="13.5" thickTop="1" x14ac:dyDescent="0.2">
      <c r="A663" s="211"/>
      <c r="B663" s="211"/>
      <c r="C663" s="211"/>
      <c r="D663" s="211"/>
      <c r="E663" s="211"/>
      <c r="F663" s="211"/>
      <c r="G663" s="211"/>
      <c r="H663" s="211"/>
      <c r="I663" s="211"/>
      <c r="J663" s="211"/>
      <c r="K663" s="211"/>
      <c r="L663" s="211"/>
      <c r="M663" s="211"/>
      <c r="N663" s="211"/>
    </row>
    <row r="664" spans="1:15" ht="14.25" x14ac:dyDescent="0.2">
      <c r="A664" s="218"/>
      <c r="B664" s="218"/>
      <c r="C664" s="218"/>
      <c r="D664" s="218"/>
      <c r="E664" s="218"/>
      <c r="F664" s="218"/>
      <c r="G664" s="218"/>
      <c r="H664" s="218"/>
      <c r="I664" s="218"/>
      <c r="J664" s="218"/>
      <c r="K664" s="218"/>
      <c r="L664" s="218"/>
      <c r="M664" s="218"/>
      <c r="N664" s="218"/>
      <c r="O664" s="218"/>
    </row>
    <row r="665" spans="1:15" ht="15.75" x14ac:dyDescent="0.2">
      <c r="A665" s="513" t="s">
        <v>71</v>
      </c>
      <c r="B665" s="513"/>
      <c r="C665" s="513"/>
      <c r="D665" s="513"/>
      <c r="E665" s="513"/>
      <c r="F665" s="513"/>
      <c r="G665" s="513"/>
      <c r="H665" s="513"/>
      <c r="I665" s="513"/>
      <c r="J665" s="513"/>
      <c r="K665" s="513"/>
      <c r="L665" s="513"/>
      <c r="M665" s="513"/>
      <c r="N665" s="513"/>
    </row>
    <row r="666" spans="1:15" ht="13.5" thickBot="1" x14ac:dyDescent="0.25"/>
    <row r="667" spans="1:15" ht="50.1" customHeight="1" thickTop="1" x14ac:dyDescent="0.2">
      <c r="A667" s="589"/>
      <c r="B667" s="590"/>
      <c r="C667" s="590"/>
      <c r="D667" s="590"/>
      <c r="E667" s="590"/>
      <c r="F667" s="590"/>
      <c r="G667" s="590"/>
      <c r="H667" s="590"/>
      <c r="I667" s="590"/>
      <c r="J667" s="590"/>
      <c r="K667" s="590"/>
      <c r="L667" s="590"/>
      <c r="M667" s="590"/>
      <c r="N667" s="591"/>
    </row>
    <row r="668" spans="1:15" ht="50.1" customHeight="1" x14ac:dyDescent="0.2">
      <c r="A668" s="592"/>
      <c r="B668" s="593"/>
      <c r="C668" s="593"/>
      <c r="D668" s="593"/>
      <c r="E668" s="593"/>
      <c r="F668" s="593"/>
      <c r="G668" s="593"/>
      <c r="H668" s="593"/>
      <c r="I668" s="593"/>
      <c r="J668" s="593"/>
      <c r="K668" s="593"/>
      <c r="L668" s="593"/>
      <c r="M668" s="593"/>
      <c r="N668" s="594"/>
    </row>
    <row r="669" spans="1:15" ht="50.1" customHeight="1" thickBot="1" x14ac:dyDescent="0.25">
      <c r="A669" s="595"/>
      <c r="B669" s="596"/>
      <c r="C669" s="596"/>
      <c r="D669" s="596"/>
      <c r="E669" s="596"/>
      <c r="F669" s="596"/>
      <c r="G669" s="596"/>
      <c r="H669" s="596"/>
      <c r="I669" s="596"/>
      <c r="J669" s="596"/>
      <c r="K669" s="596"/>
      <c r="L669" s="596"/>
      <c r="M669" s="596"/>
      <c r="N669" s="597"/>
    </row>
    <row r="670" spans="1:15" ht="13.5" thickTop="1" x14ac:dyDescent="0.2"/>
  </sheetData>
  <sheetProtection password="B847" sheet="1" objects="1" scenarios="1" formatColumns="0" formatRows="0"/>
  <mergeCells count="328">
    <mergeCell ref="B662:F662"/>
    <mergeCell ref="G662:K662"/>
    <mergeCell ref="A665:N665"/>
    <mergeCell ref="A667:N669"/>
    <mergeCell ref="B656:C656"/>
    <mergeCell ref="D656:E656"/>
    <mergeCell ref="F656:G656"/>
    <mergeCell ref="H656:I656"/>
    <mergeCell ref="J656:M656"/>
    <mergeCell ref="B661:F661"/>
    <mergeCell ref="G661:K661"/>
    <mergeCell ref="B654:C654"/>
    <mergeCell ref="D654:E654"/>
    <mergeCell ref="F654:G654"/>
    <mergeCell ref="H654:I654"/>
    <mergeCell ref="J654:M654"/>
    <mergeCell ref="B655:C655"/>
    <mergeCell ref="D655:E655"/>
    <mergeCell ref="F655:G655"/>
    <mergeCell ref="H655:I655"/>
    <mergeCell ref="J655:M655"/>
    <mergeCell ref="B652:C652"/>
    <mergeCell ref="D652:E652"/>
    <mergeCell ref="F652:G652"/>
    <mergeCell ref="H652:I652"/>
    <mergeCell ref="J652:M652"/>
    <mergeCell ref="B653:C653"/>
    <mergeCell ref="D653:E653"/>
    <mergeCell ref="F653:G653"/>
    <mergeCell ref="H653:I653"/>
    <mergeCell ref="J653:M653"/>
    <mergeCell ref="A647:N647"/>
    <mergeCell ref="B651:C651"/>
    <mergeCell ref="D651:E651"/>
    <mergeCell ref="F651:G651"/>
    <mergeCell ref="H651:I651"/>
    <mergeCell ref="J651:M651"/>
    <mergeCell ref="D617:M622"/>
    <mergeCell ref="A625:N625"/>
    <mergeCell ref="D629:M631"/>
    <mergeCell ref="A634:N634"/>
    <mergeCell ref="D638:M640"/>
    <mergeCell ref="E642:M644"/>
    <mergeCell ref="A611:B611"/>
    <mergeCell ref="C611:D611"/>
    <mergeCell ref="E611:F611"/>
    <mergeCell ref="G611:H611"/>
    <mergeCell ref="J611:M611"/>
    <mergeCell ref="A612:B612"/>
    <mergeCell ref="C612:D612"/>
    <mergeCell ref="E612:F612"/>
    <mergeCell ref="G612:H612"/>
    <mergeCell ref="J612:M612"/>
    <mergeCell ref="A609:B609"/>
    <mergeCell ref="C609:D609"/>
    <mergeCell ref="E609:F609"/>
    <mergeCell ref="G609:H609"/>
    <mergeCell ref="J609:M609"/>
    <mergeCell ref="A610:B610"/>
    <mergeCell ref="C610:D610"/>
    <mergeCell ref="E610:F610"/>
    <mergeCell ref="G610:H610"/>
    <mergeCell ref="J610:M610"/>
    <mergeCell ref="A607:B607"/>
    <mergeCell ref="C607:D607"/>
    <mergeCell ref="E607:F607"/>
    <mergeCell ref="G607:H607"/>
    <mergeCell ref="J607:M607"/>
    <mergeCell ref="A608:B608"/>
    <mergeCell ref="C608:D608"/>
    <mergeCell ref="E608:F608"/>
    <mergeCell ref="G608:H608"/>
    <mergeCell ref="J608:M608"/>
    <mergeCell ref="E576:N578"/>
    <mergeCell ref="A581:N581"/>
    <mergeCell ref="D585:M590"/>
    <mergeCell ref="D594:M599"/>
    <mergeCell ref="A604:N604"/>
    <mergeCell ref="A606:B606"/>
    <mergeCell ref="C606:D606"/>
    <mergeCell ref="E606:F606"/>
    <mergeCell ref="G606:H606"/>
    <mergeCell ref="J606:M606"/>
    <mergeCell ref="B561:C561"/>
    <mergeCell ref="D561:E561"/>
    <mergeCell ref="F561:G561"/>
    <mergeCell ref="H561:I561"/>
    <mergeCell ref="J561:N561"/>
    <mergeCell ref="B574:J574"/>
    <mergeCell ref="B559:C559"/>
    <mergeCell ref="D559:E559"/>
    <mergeCell ref="F559:G559"/>
    <mergeCell ref="H559:I559"/>
    <mergeCell ref="J559:N559"/>
    <mergeCell ref="B560:C560"/>
    <mergeCell ref="D560:E560"/>
    <mergeCell ref="F560:G560"/>
    <mergeCell ref="H560:I560"/>
    <mergeCell ref="J560:N560"/>
    <mergeCell ref="B532:N534"/>
    <mergeCell ref="B537:N539"/>
    <mergeCell ref="L542:M542"/>
    <mergeCell ref="B552:N554"/>
    <mergeCell ref="D558:E558"/>
    <mergeCell ref="F558:G558"/>
    <mergeCell ref="H558:I558"/>
    <mergeCell ref="J558:N558"/>
    <mergeCell ref="E506:N508"/>
    <mergeCell ref="D512:M512"/>
    <mergeCell ref="B515:N515"/>
    <mergeCell ref="B520:D520"/>
    <mergeCell ref="B521:D521"/>
    <mergeCell ref="B525:N527"/>
    <mergeCell ref="B491:C491"/>
    <mergeCell ref="D491:E491"/>
    <mergeCell ref="F491:G491"/>
    <mergeCell ref="H491:I491"/>
    <mergeCell ref="J491:N491"/>
    <mergeCell ref="B504:J504"/>
    <mergeCell ref="B489:C489"/>
    <mergeCell ref="D489:E489"/>
    <mergeCell ref="F489:G489"/>
    <mergeCell ref="H489:I489"/>
    <mergeCell ref="J489:N489"/>
    <mergeCell ref="B490:C490"/>
    <mergeCell ref="D490:E490"/>
    <mergeCell ref="F490:G490"/>
    <mergeCell ref="H490:I490"/>
    <mergeCell ref="J490:N490"/>
    <mergeCell ref="B462:N464"/>
    <mergeCell ref="B467:N469"/>
    <mergeCell ref="L472:M472"/>
    <mergeCell ref="B482:N484"/>
    <mergeCell ref="D488:E488"/>
    <mergeCell ref="F488:G488"/>
    <mergeCell ref="H488:I488"/>
    <mergeCell ref="J488:N488"/>
    <mergeCell ref="E436:N438"/>
    <mergeCell ref="D442:M442"/>
    <mergeCell ref="B445:N445"/>
    <mergeCell ref="B450:D450"/>
    <mergeCell ref="B451:D451"/>
    <mergeCell ref="B455:N457"/>
    <mergeCell ref="B421:C421"/>
    <mergeCell ref="D421:E421"/>
    <mergeCell ref="F421:G421"/>
    <mergeCell ref="H421:I421"/>
    <mergeCell ref="J421:N421"/>
    <mergeCell ref="B434:J434"/>
    <mergeCell ref="B419:C419"/>
    <mergeCell ref="D419:E419"/>
    <mergeCell ref="F419:G419"/>
    <mergeCell ref="H419:I419"/>
    <mergeCell ref="J419:N419"/>
    <mergeCell ref="B420:C420"/>
    <mergeCell ref="D420:E420"/>
    <mergeCell ref="F420:G420"/>
    <mergeCell ref="H420:I420"/>
    <mergeCell ref="J420:N420"/>
    <mergeCell ref="B392:N394"/>
    <mergeCell ref="B397:N399"/>
    <mergeCell ref="L402:M402"/>
    <mergeCell ref="B412:N414"/>
    <mergeCell ref="D418:E418"/>
    <mergeCell ref="F418:G418"/>
    <mergeCell ref="H418:I418"/>
    <mergeCell ref="J418:N418"/>
    <mergeCell ref="E366:N368"/>
    <mergeCell ref="D372:M372"/>
    <mergeCell ref="B375:N375"/>
    <mergeCell ref="B380:D380"/>
    <mergeCell ref="B381:D381"/>
    <mergeCell ref="B385:N387"/>
    <mergeCell ref="B351:C351"/>
    <mergeCell ref="D351:E351"/>
    <mergeCell ref="F351:G351"/>
    <mergeCell ref="H351:I351"/>
    <mergeCell ref="J351:N351"/>
    <mergeCell ref="B364:J364"/>
    <mergeCell ref="B349:C349"/>
    <mergeCell ref="D349:E349"/>
    <mergeCell ref="F349:G349"/>
    <mergeCell ref="H349:I349"/>
    <mergeCell ref="J349:N349"/>
    <mergeCell ref="B350:C350"/>
    <mergeCell ref="D350:E350"/>
    <mergeCell ref="F350:G350"/>
    <mergeCell ref="H350:I350"/>
    <mergeCell ref="J350:N350"/>
    <mergeCell ref="B322:N324"/>
    <mergeCell ref="B327:N329"/>
    <mergeCell ref="L332:M332"/>
    <mergeCell ref="B342:N344"/>
    <mergeCell ref="D348:E348"/>
    <mergeCell ref="F348:G348"/>
    <mergeCell ref="H348:I348"/>
    <mergeCell ref="J348:N348"/>
    <mergeCell ref="E297:N299"/>
    <mergeCell ref="D303:M303"/>
    <mergeCell ref="B306:N306"/>
    <mergeCell ref="B310:D310"/>
    <mergeCell ref="B311:D311"/>
    <mergeCell ref="B315:N317"/>
    <mergeCell ref="B282:C282"/>
    <mergeCell ref="D282:E282"/>
    <mergeCell ref="F282:G282"/>
    <mergeCell ref="H282:I282"/>
    <mergeCell ref="J282:N282"/>
    <mergeCell ref="B295:J295"/>
    <mergeCell ref="B280:C280"/>
    <mergeCell ref="D280:E280"/>
    <mergeCell ref="F280:G280"/>
    <mergeCell ref="H280:I280"/>
    <mergeCell ref="J280:N280"/>
    <mergeCell ref="B281:C281"/>
    <mergeCell ref="D281:E281"/>
    <mergeCell ref="F281:G281"/>
    <mergeCell ref="H281:I281"/>
    <mergeCell ref="J281:N281"/>
    <mergeCell ref="B253:N255"/>
    <mergeCell ref="B258:N260"/>
    <mergeCell ref="L263:M263"/>
    <mergeCell ref="B273:N275"/>
    <mergeCell ref="D279:E279"/>
    <mergeCell ref="F279:G279"/>
    <mergeCell ref="H279:I279"/>
    <mergeCell ref="J279:N279"/>
    <mergeCell ref="E228:N230"/>
    <mergeCell ref="D234:M234"/>
    <mergeCell ref="B237:N237"/>
    <mergeCell ref="B241:D241"/>
    <mergeCell ref="B242:D242"/>
    <mergeCell ref="B246:N248"/>
    <mergeCell ref="B213:C213"/>
    <mergeCell ref="D213:E213"/>
    <mergeCell ref="F213:G213"/>
    <mergeCell ref="H213:I213"/>
    <mergeCell ref="J213:N213"/>
    <mergeCell ref="B226:J226"/>
    <mergeCell ref="B211:C211"/>
    <mergeCell ref="D211:E211"/>
    <mergeCell ref="F211:G211"/>
    <mergeCell ref="H211:I211"/>
    <mergeCell ref="J211:N211"/>
    <mergeCell ref="B212:C212"/>
    <mergeCell ref="D212:E212"/>
    <mergeCell ref="F212:G212"/>
    <mergeCell ref="H212:I212"/>
    <mergeCell ref="J212:N212"/>
    <mergeCell ref="B184:N186"/>
    <mergeCell ref="B189:N191"/>
    <mergeCell ref="L194:M194"/>
    <mergeCell ref="B204:N206"/>
    <mergeCell ref="D210:E210"/>
    <mergeCell ref="F210:G210"/>
    <mergeCell ref="H210:I210"/>
    <mergeCell ref="J210:N210"/>
    <mergeCell ref="E159:N161"/>
    <mergeCell ref="D165:M165"/>
    <mergeCell ref="B168:N168"/>
    <mergeCell ref="B172:D172"/>
    <mergeCell ref="B173:D173"/>
    <mergeCell ref="B177:N179"/>
    <mergeCell ref="B144:C144"/>
    <mergeCell ref="D144:E144"/>
    <mergeCell ref="F144:G144"/>
    <mergeCell ref="H144:I144"/>
    <mergeCell ref="J144:N144"/>
    <mergeCell ref="B157:J157"/>
    <mergeCell ref="B142:C142"/>
    <mergeCell ref="D142:E142"/>
    <mergeCell ref="F142:G142"/>
    <mergeCell ref="H142:I142"/>
    <mergeCell ref="J142:N142"/>
    <mergeCell ref="B143:C143"/>
    <mergeCell ref="D143:E143"/>
    <mergeCell ref="F143:G143"/>
    <mergeCell ref="H143:I143"/>
    <mergeCell ref="J143:N143"/>
    <mergeCell ref="B120:N122"/>
    <mergeCell ref="L125:M125"/>
    <mergeCell ref="B135:N137"/>
    <mergeCell ref="D141:E141"/>
    <mergeCell ref="F141:G141"/>
    <mergeCell ref="H141:I141"/>
    <mergeCell ref="J141:N141"/>
    <mergeCell ref="D96:M96"/>
    <mergeCell ref="B99:N99"/>
    <mergeCell ref="B103:D103"/>
    <mergeCell ref="B104:D104"/>
    <mergeCell ref="B108:N110"/>
    <mergeCell ref="B115:N117"/>
    <mergeCell ref="A84:B85"/>
    <mergeCell ref="C84:M86"/>
    <mergeCell ref="E88:M88"/>
    <mergeCell ref="E90:F90"/>
    <mergeCell ref="H90:I90"/>
    <mergeCell ref="A93:N93"/>
    <mergeCell ref="J66:O66"/>
    <mergeCell ref="K69:O69"/>
    <mergeCell ref="K72:O72"/>
    <mergeCell ref="A76:N76"/>
    <mergeCell ref="A78:B78"/>
    <mergeCell ref="C78:M80"/>
    <mergeCell ref="B41:M43"/>
    <mergeCell ref="B52:M53"/>
    <mergeCell ref="B58:D58"/>
    <mergeCell ref="J58:O58"/>
    <mergeCell ref="J60:O60"/>
    <mergeCell ref="J63:O63"/>
    <mergeCell ref="B24:C24"/>
    <mergeCell ref="G24:J24"/>
    <mergeCell ref="A27:N27"/>
    <mergeCell ref="B29:C29"/>
    <mergeCell ref="B32:M34"/>
    <mergeCell ref="A37:N37"/>
    <mergeCell ref="A12:B12"/>
    <mergeCell ref="D14:M14"/>
    <mergeCell ref="A18:N18"/>
    <mergeCell ref="B20:D20"/>
    <mergeCell ref="G20:J20"/>
    <mergeCell ref="B22:J22"/>
    <mergeCell ref="A1:N1"/>
    <mergeCell ref="A2:N2"/>
    <mergeCell ref="A3:N3"/>
    <mergeCell ref="A8:B8"/>
    <mergeCell ref="D8:F8"/>
    <mergeCell ref="D10:M10"/>
  </mergeCells>
  <dataValidations count="5">
    <dataValidation type="list" allowBlank="1" showInputMessage="1" showErrorMessage="1" sqref="E583 E592" xr:uid="{00000000-0002-0000-0800-000000000000}">
      <formula1>"Salarié(s),Mis à disposition, Voloantaire(s), Bénévole(s), /"</formula1>
    </dataValidation>
    <dataValidation type="list" allowBlank="1" showInputMessage="1" showErrorMessage="1" sqref="L50 F50 C101 F62 H50 H62 C170 C239 C308 C378 C448 C518" xr:uid="{00000000-0002-0000-0800-000001000000}">
      <formula1>"OUI,NON,/"</formula1>
    </dataValidation>
    <dataValidation type="list" allowBlank="1" showInputMessage="1" showErrorMessage="1" sqref="B29:C29" xr:uid="{00000000-0002-0000-0800-000002000000}">
      <formula1>"terminé, toujours en cours,reporté, annulé"</formula1>
    </dataValidation>
    <dataValidation type="list" allowBlank="1" showInputMessage="1" showErrorMessage="1" sqref="E39 G627 G82 H636 D583 D592 E615 C48:N48 I607:I612 E66 E72 E63 E69 E60 E58" xr:uid="{00000000-0002-0000-0800-000003000000}">
      <formula1>"OUI,NON"</formula1>
    </dataValidation>
    <dataValidation type="list" allowBlank="1" showInputMessage="1" showErrorMessage="1" sqref="F58 F60 F63 F66 F69 F72" xr:uid="{00000000-0002-0000-0800-000004000000}">
      <formula1>"Oui,Non"</formula1>
    </dataValidation>
  </dataValidations>
  <pageMargins left="0.7" right="0.7" top="0.75" bottom="0.75" header="0.3" footer="0.3"/>
  <pageSetup paperSize="9" scale="41" fitToHeight="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670"/>
  <sheetViews>
    <sheetView showGridLines="0" zoomScale="80" zoomScaleNormal="80" workbookViewId="0">
      <selection activeCell="B32" sqref="B32:M34"/>
    </sheetView>
  </sheetViews>
  <sheetFormatPr baseColWidth="10" defaultRowHeight="12.75" x14ac:dyDescent="0.2"/>
  <cols>
    <col min="1" max="1" width="14.85546875" style="209" customWidth="1"/>
    <col min="2" max="2" width="17.140625" style="209" customWidth="1"/>
    <col min="3" max="3" width="19" style="209" customWidth="1"/>
    <col min="4" max="4" width="17.85546875" style="209" customWidth="1"/>
    <col min="5" max="5" width="16.28515625" style="209" customWidth="1"/>
    <col min="6" max="6" width="17.42578125" style="209" customWidth="1"/>
    <col min="7" max="7" width="18.42578125" style="209" customWidth="1"/>
    <col min="8" max="8" width="16.140625" style="209" customWidth="1"/>
    <col min="9" max="9" width="24.85546875" style="209" customWidth="1"/>
    <col min="10" max="10" width="15.28515625" style="209" customWidth="1"/>
    <col min="11" max="11" width="11.42578125" style="209"/>
    <col min="12" max="12" width="14" style="209" customWidth="1"/>
    <col min="13" max="13" width="12.85546875" style="209" customWidth="1"/>
    <col min="14" max="14" width="15.28515625" style="209" customWidth="1"/>
    <col min="15" max="16384" width="11.42578125" style="209"/>
  </cols>
  <sheetData>
    <row r="1" spans="1:14" ht="34.5" customHeight="1" x14ac:dyDescent="0.2">
      <c r="A1" s="518" t="s">
        <v>666</v>
      </c>
      <c r="B1" s="519"/>
      <c r="C1" s="519"/>
      <c r="D1" s="519"/>
      <c r="E1" s="519"/>
      <c r="F1" s="519"/>
      <c r="G1" s="519"/>
      <c r="H1" s="519"/>
      <c r="I1" s="519"/>
      <c r="J1" s="519"/>
      <c r="K1" s="519"/>
      <c r="L1" s="519"/>
      <c r="M1" s="519"/>
      <c r="N1" s="520"/>
    </row>
    <row r="2" spans="1:14" ht="21.75" customHeight="1" x14ac:dyDescent="0.2">
      <c r="A2" s="612"/>
      <c r="B2" s="613"/>
      <c r="C2" s="613"/>
      <c r="D2" s="613"/>
      <c r="E2" s="613"/>
      <c r="F2" s="613"/>
      <c r="G2" s="613"/>
      <c r="H2" s="613"/>
      <c r="I2" s="613"/>
      <c r="J2" s="613"/>
      <c r="K2" s="613"/>
      <c r="L2" s="613"/>
      <c r="M2" s="613"/>
      <c r="N2" s="614"/>
    </row>
    <row r="3" spans="1:14" ht="21.75" customHeight="1" x14ac:dyDescent="0.2">
      <c r="A3" s="618" t="s">
        <v>357</v>
      </c>
      <c r="B3" s="618"/>
      <c r="C3" s="618"/>
      <c r="D3" s="618"/>
      <c r="E3" s="618"/>
      <c r="F3" s="618"/>
      <c r="G3" s="618"/>
      <c r="H3" s="618"/>
      <c r="I3" s="618"/>
      <c r="J3" s="618"/>
      <c r="K3" s="618"/>
      <c r="L3" s="618"/>
      <c r="M3" s="618"/>
      <c r="N3" s="618"/>
    </row>
    <row r="4" spans="1:14" ht="21.75" customHeight="1" x14ac:dyDescent="0.2">
      <c r="A4" s="315" t="s">
        <v>358</v>
      </c>
      <c r="B4" s="315"/>
      <c r="C4" s="315"/>
      <c r="D4" s="315"/>
      <c r="E4" s="315"/>
      <c r="F4" s="315"/>
      <c r="G4" s="315"/>
      <c r="H4" s="315"/>
      <c r="I4" s="315"/>
      <c r="J4" s="315"/>
      <c r="K4" s="315"/>
      <c r="L4" s="315"/>
      <c r="M4" s="315"/>
      <c r="N4" s="315"/>
    </row>
    <row r="5" spans="1:14" ht="21.75" customHeight="1" x14ac:dyDescent="0.2">
      <c r="A5" s="316"/>
      <c r="B5" s="316"/>
      <c r="C5" s="316"/>
      <c r="D5" s="316"/>
      <c r="E5" s="316"/>
      <c r="F5" s="316"/>
      <c r="G5" s="316"/>
      <c r="H5" s="316"/>
      <c r="I5" s="316"/>
      <c r="J5" s="316"/>
      <c r="K5" s="316"/>
      <c r="L5" s="316"/>
      <c r="M5" s="316"/>
      <c r="N5" s="316"/>
    </row>
    <row r="6" spans="1:14" ht="21.75" customHeight="1" x14ac:dyDescent="0.2">
      <c r="A6" s="210"/>
      <c r="B6" s="210"/>
      <c r="C6" s="210"/>
      <c r="D6" s="210"/>
      <c r="E6" s="210"/>
      <c r="F6" s="210"/>
      <c r="G6" s="210"/>
      <c r="H6" s="210"/>
      <c r="I6" s="210"/>
      <c r="J6" s="210"/>
      <c r="K6" s="210"/>
      <c r="L6" s="210"/>
      <c r="M6" s="210"/>
      <c r="N6" s="210"/>
    </row>
    <row r="7" spans="1:14" s="211" customFormat="1" ht="9.9499999999999993" customHeight="1" x14ac:dyDescent="0.2">
      <c r="A7" s="210"/>
      <c r="B7" s="210"/>
      <c r="C7" s="210"/>
      <c r="D7" s="210"/>
      <c r="E7" s="210"/>
      <c r="F7" s="210"/>
      <c r="G7" s="210"/>
      <c r="H7" s="210"/>
      <c r="I7" s="210"/>
      <c r="J7" s="210"/>
      <c r="K7" s="210"/>
      <c r="L7" s="210"/>
      <c r="M7" s="210"/>
      <c r="N7" s="210"/>
    </row>
    <row r="8" spans="1:14" s="211" customFormat="1" ht="20.100000000000001" customHeight="1" x14ac:dyDescent="0.25">
      <c r="A8" s="521" t="s">
        <v>0</v>
      </c>
      <c r="B8" s="521"/>
      <c r="D8" s="615" t="e">
        <f>IF(#REF!&lt;&gt;"",#REF!,"")</f>
        <v>#REF!</v>
      </c>
      <c r="E8" s="615"/>
      <c r="F8" s="615"/>
      <c r="G8" s="212"/>
      <c r="H8" s="317"/>
      <c r="I8" s="212"/>
      <c r="J8" s="212"/>
      <c r="K8" s="212"/>
      <c r="L8" s="212"/>
      <c r="M8" s="212"/>
      <c r="N8" s="212"/>
    </row>
    <row r="9" spans="1:14" ht="9.9499999999999993" customHeight="1" x14ac:dyDescent="0.2">
      <c r="A9" s="213"/>
      <c r="B9" s="213"/>
      <c r="D9" s="214"/>
      <c r="E9" s="214"/>
      <c r="F9" s="214"/>
      <c r="G9" s="214"/>
      <c r="H9" s="214"/>
      <c r="I9" s="214"/>
      <c r="J9" s="214"/>
      <c r="K9" s="214"/>
      <c r="L9" s="214"/>
      <c r="M9" s="214"/>
      <c r="N9" s="214"/>
    </row>
    <row r="10" spans="1:14" ht="20.100000000000001" customHeight="1" x14ac:dyDescent="0.2">
      <c r="A10" s="215" t="s">
        <v>19</v>
      </c>
      <c r="B10" s="213"/>
      <c r="D10" s="630" t="e">
        <f>IF(#REF!&lt;&gt;"",#REF!,"")</f>
        <v>#REF!</v>
      </c>
      <c r="E10" s="631"/>
      <c r="F10" s="631"/>
      <c r="G10" s="631"/>
      <c r="H10" s="631"/>
      <c r="I10" s="631"/>
      <c r="J10" s="631"/>
      <c r="K10" s="631"/>
      <c r="L10" s="631"/>
      <c r="M10" s="632"/>
      <c r="N10" s="252"/>
    </row>
    <row r="11" spans="1:14" ht="9.9499999999999993" customHeight="1" x14ac:dyDescent="0.2">
      <c r="A11" s="215"/>
      <c r="B11" s="213"/>
      <c r="D11" s="216"/>
      <c r="E11" s="216"/>
      <c r="F11" s="216"/>
      <c r="G11" s="216"/>
      <c r="H11" s="216"/>
      <c r="I11" s="216"/>
      <c r="J11" s="216"/>
      <c r="K11" s="216"/>
      <c r="L11" s="216"/>
      <c r="M11" s="216"/>
      <c r="N11" s="235"/>
    </row>
    <row r="12" spans="1:14" ht="20.100000000000001" customHeight="1" x14ac:dyDescent="0.2">
      <c r="A12" s="521" t="s">
        <v>196</v>
      </c>
      <c r="B12" s="521"/>
      <c r="D12" s="318" t="e">
        <f>IF(#REF!&lt;&gt;"",#REF!,"")</f>
        <v>#REF!</v>
      </c>
      <c r="E12" s="216"/>
      <c r="F12" s="216"/>
      <c r="G12" s="216"/>
      <c r="H12" s="216"/>
      <c r="I12" s="216"/>
      <c r="J12" s="216"/>
      <c r="K12" s="216"/>
      <c r="L12" s="216"/>
      <c r="M12" s="216"/>
      <c r="N12" s="235"/>
    </row>
    <row r="13" spans="1:14" ht="9.9499999999999993" customHeight="1" x14ac:dyDescent="0.2">
      <c r="A13" s="215"/>
      <c r="B13" s="213"/>
      <c r="D13" s="216"/>
      <c r="E13" s="216"/>
      <c r="F13" s="216"/>
      <c r="G13" s="216"/>
      <c r="H13" s="216"/>
      <c r="I13" s="216"/>
      <c r="J13" s="216"/>
      <c r="K13" s="216"/>
      <c r="L13" s="216"/>
      <c r="M13" s="216"/>
      <c r="N13" s="235"/>
    </row>
    <row r="14" spans="1:14" ht="20.100000000000001" customHeight="1" x14ac:dyDescent="0.2">
      <c r="A14" s="215" t="s">
        <v>26</v>
      </c>
      <c r="B14" s="213"/>
      <c r="D14" s="708" t="e">
        <f>IF(#REF!&lt;&gt;"",#REF!,"")</f>
        <v>#REF!</v>
      </c>
      <c r="E14" s="709"/>
      <c r="F14" s="709"/>
      <c r="G14" s="709"/>
      <c r="H14" s="709"/>
      <c r="I14" s="709"/>
      <c r="J14" s="709"/>
      <c r="K14" s="709"/>
      <c r="L14" s="709"/>
      <c r="M14" s="710"/>
      <c r="N14" s="319"/>
    </row>
    <row r="15" spans="1:14" ht="9.9499999999999993" customHeight="1" x14ac:dyDescent="0.2">
      <c r="A15" s="215"/>
      <c r="B15" s="213"/>
      <c r="D15" s="216"/>
      <c r="E15" s="216"/>
      <c r="F15" s="216"/>
      <c r="G15" s="216"/>
      <c r="H15" s="216"/>
      <c r="I15" s="216"/>
      <c r="J15" s="216"/>
      <c r="K15" s="216"/>
      <c r="L15" s="216"/>
      <c r="M15" s="216"/>
      <c r="N15" s="216"/>
    </row>
    <row r="16" spans="1:14" ht="9.9499999999999993" customHeight="1" x14ac:dyDescent="0.2">
      <c r="A16" s="215"/>
      <c r="B16" s="213"/>
      <c r="D16" s="216"/>
      <c r="E16" s="216"/>
      <c r="F16" s="216"/>
      <c r="G16" s="216"/>
      <c r="H16" s="216"/>
      <c r="I16" s="216"/>
      <c r="J16" s="216"/>
      <c r="K16" s="216"/>
      <c r="L16" s="216"/>
      <c r="M16" s="216"/>
      <c r="N16" s="216"/>
    </row>
    <row r="17" spans="1:15" ht="9.9499999999999993" customHeight="1" x14ac:dyDescent="0.2">
      <c r="A17" s="218"/>
      <c r="B17" s="218"/>
      <c r="C17" s="218"/>
      <c r="D17" s="218"/>
      <c r="E17" s="218"/>
      <c r="F17" s="218"/>
      <c r="G17" s="218"/>
      <c r="H17" s="218"/>
      <c r="I17" s="218"/>
      <c r="J17" s="218"/>
      <c r="K17" s="218"/>
      <c r="L17" s="218"/>
      <c r="M17" s="218"/>
      <c r="N17" s="218"/>
      <c r="O17" s="218"/>
    </row>
    <row r="18" spans="1:15" ht="15.95" customHeight="1" x14ac:dyDescent="0.2">
      <c r="A18" s="513" t="s">
        <v>216</v>
      </c>
      <c r="B18" s="513"/>
      <c r="C18" s="513"/>
      <c r="D18" s="513"/>
      <c r="E18" s="513"/>
      <c r="F18" s="513"/>
      <c r="G18" s="513"/>
      <c r="H18" s="513"/>
      <c r="I18" s="513"/>
      <c r="J18" s="513"/>
      <c r="K18" s="513"/>
      <c r="L18" s="513"/>
      <c r="M18" s="513"/>
      <c r="N18" s="513"/>
      <c r="O18" s="218"/>
    </row>
    <row r="19" spans="1:15" ht="9.9499999999999993" customHeight="1" thickBot="1" x14ac:dyDescent="0.25">
      <c r="A19" s="218"/>
      <c r="B19" s="218"/>
      <c r="C19" s="218"/>
      <c r="D19" s="218"/>
      <c r="E19" s="218"/>
      <c r="F19" s="218"/>
      <c r="G19" s="218"/>
      <c r="H19" s="218"/>
      <c r="I19" s="218"/>
      <c r="J19" s="218"/>
      <c r="K19" s="218"/>
      <c r="L19" s="218"/>
      <c r="M19" s="218"/>
      <c r="N19" s="218"/>
      <c r="O19" s="218"/>
    </row>
    <row r="20" spans="1:15" ht="20.100000000000001" customHeight="1" thickTop="1" thickBot="1" x14ac:dyDescent="0.25">
      <c r="A20" s="215" t="s">
        <v>1</v>
      </c>
      <c r="B20" s="647"/>
      <c r="C20" s="648"/>
      <c r="D20" s="649"/>
      <c r="F20" s="215" t="s">
        <v>2</v>
      </c>
      <c r="G20" s="647"/>
      <c r="H20" s="648"/>
      <c r="I20" s="648"/>
      <c r="J20" s="649"/>
    </row>
    <row r="21" spans="1:15" ht="9.9499999999999993" customHeight="1" thickTop="1" thickBot="1" x14ac:dyDescent="0.25">
      <c r="A21" s="213"/>
    </row>
    <row r="22" spans="1:15" ht="20.100000000000001" customHeight="1" thickTop="1" thickBot="1" x14ac:dyDescent="0.25">
      <c r="A22" s="215" t="s">
        <v>3</v>
      </c>
      <c r="B22" s="647"/>
      <c r="C22" s="648"/>
      <c r="D22" s="648"/>
      <c r="E22" s="648"/>
      <c r="F22" s="648"/>
      <c r="G22" s="648"/>
      <c r="H22" s="648"/>
      <c r="I22" s="648"/>
      <c r="J22" s="649"/>
    </row>
    <row r="23" spans="1:15" ht="9.9499999999999993" customHeight="1" thickTop="1" thickBot="1" x14ac:dyDescent="0.25">
      <c r="A23" s="213"/>
    </row>
    <row r="24" spans="1:15" ht="20.100000000000001" customHeight="1" thickTop="1" thickBot="1" x14ac:dyDescent="0.25">
      <c r="A24" s="215" t="s">
        <v>4</v>
      </c>
      <c r="B24" s="650"/>
      <c r="C24" s="651"/>
      <c r="F24" s="215" t="s">
        <v>213</v>
      </c>
      <c r="G24" s="642" t="s">
        <v>214</v>
      </c>
      <c r="H24" s="643"/>
      <c r="I24" s="643"/>
      <c r="J24" s="644"/>
    </row>
    <row r="25" spans="1:15" ht="9.9499999999999993" customHeight="1" thickTop="1" x14ac:dyDescent="0.2">
      <c r="A25" s="218"/>
      <c r="B25" s="218"/>
      <c r="C25" s="218"/>
      <c r="D25" s="218"/>
      <c r="E25" s="218"/>
      <c r="F25" s="218"/>
      <c r="G25" s="218"/>
      <c r="H25" s="218"/>
      <c r="I25" s="218"/>
      <c r="J25" s="218"/>
      <c r="K25" s="218"/>
      <c r="L25" s="218"/>
      <c r="M25" s="218"/>
      <c r="N25" s="218"/>
      <c r="O25" s="218"/>
    </row>
    <row r="26" spans="1:15" ht="9.9499999999999993" customHeight="1" x14ac:dyDescent="0.2">
      <c r="A26" s="218"/>
      <c r="B26" s="218"/>
      <c r="C26" s="218"/>
      <c r="D26" s="218"/>
      <c r="E26" s="218"/>
      <c r="F26" s="218"/>
      <c r="G26" s="218"/>
      <c r="H26" s="218"/>
      <c r="I26" s="218"/>
      <c r="J26" s="218"/>
      <c r="K26" s="218"/>
      <c r="L26" s="218"/>
      <c r="M26" s="218"/>
      <c r="N26" s="218"/>
      <c r="O26" s="218"/>
    </row>
    <row r="27" spans="1:15" ht="21.75" customHeight="1" x14ac:dyDescent="0.2">
      <c r="A27" s="513" t="s">
        <v>153</v>
      </c>
      <c r="B27" s="513"/>
      <c r="C27" s="513"/>
      <c r="D27" s="513"/>
      <c r="E27" s="513"/>
      <c r="F27" s="513"/>
      <c r="G27" s="513"/>
      <c r="H27" s="513"/>
      <c r="I27" s="513"/>
      <c r="J27" s="513"/>
      <c r="K27" s="513"/>
      <c r="L27" s="513"/>
      <c r="M27" s="513"/>
      <c r="N27" s="513"/>
      <c r="O27" s="218"/>
    </row>
    <row r="28" spans="1:15" ht="9.9499999999999993" customHeight="1" thickBot="1" x14ac:dyDescent="0.25">
      <c r="A28" s="218"/>
      <c r="B28" s="218"/>
      <c r="C28" s="218"/>
      <c r="D28" s="218"/>
      <c r="E28" s="218"/>
      <c r="F28" s="218"/>
      <c r="G28" s="218"/>
      <c r="H28" s="218"/>
      <c r="I28" s="218"/>
      <c r="J28" s="218"/>
      <c r="K28" s="218"/>
      <c r="L28" s="218"/>
      <c r="M28" s="218"/>
      <c r="N28" s="218"/>
      <c r="O28" s="218"/>
    </row>
    <row r="29" spans="1:15" ht="20.100000000000001" customHeight="1" thickTop="1" thickBot="1" x14ac:dyDescent="0.3">
      <c r="A29" s="320" t="s">
        <v>193</v>
      </c>
      <c r="B29" s="619"/>
      <c r="C29" s="620"/>
      <c r="D29" s="218"/>
      <c r="E29" s="218"/>
      <c r="F29" s="218"/>
      <c r="G29" s="218"/>
      <c r="H29" s="218"/>
      <c r="I29" s="218"/>
      <c r="J29" s="218"/>
      <c r="K29" s="218"/>
      <c r="L29" s="218"/>
      <c r="M29" s="218"/>
      <c r="N29" s="218"/>
      <c r="O29" s="218"/>
    </row>
    <row r="30" spans="1:15" ht="9.9499999999999993" customHeight="1" thickTop="1" x14ac:dyDescent="0.2">
      <c r="A30" s="218"/>
      <c r="B30" s="218"/>
      <c r="C30" s="218"/>
      <c r="D30" s="218"/>
      <c r="E30" s="218"/>
      <c r="F30" s="218"/>
      <c r="G30" s="218"/>
      <c r="H30" s="218"/>
      <c r="I30" s="218"/>
      <c r="J30" s="218"/>
      <c r="K30" s="218"/>
      <c r="L30" s="218"/>
      <c r="M30" s="218"/>
      <c r="N30" s="218"/>
      <c r="O30" s="218"/>
    </row>
    <row r="31" spans="1:15" s="320" customFormat="1" ht="20.100000000000001" customHeight="1" thickBot="1" x14ac:dyDescent="0.3">
      <c r="A31" s="225" t="s">
        <v>194</v>
      </c>
    </row>
    <row r="32" spans="1:15" ht="50.1" customHeight="1" thickTop="1" x14ac:dyDescent="0.2">
      <c r="A32" s="218"/>
      <c r="B32" s="621"/>
      <c r="C32" s="622"/>
      <c r="D32" s="622"/>
      <c r="E32" s="622"/>
      <c r="F32" s="622"/>
      <c r="G32" s="622"/>
      <c r="H32" s="622"/>
      <c r="I32" s="622"/>
      <c r="J32" s="622"/>
      <c r="K32" s="622"/>
      <c r="L32" s="622"/>
      <c r="M32" s="623"/>
      <c r="N32" s="321"/>
      <c r="O32" s="218"/>
    </row>
    <row r="33" spans="1:15" ht="50.1" customHeight="1" x14ac:dyDescent="0.2">
      <c r="A33" s="218"/>
      <c r="B33" s="624"/>
      <c r="C33" s="625"/>
      <c r="D33" s="625"/>
      <c r="E33" s="625"/>
      <c r="F33" s="625"/>
      <c r="G33" s="625"/>
      <c r="H33" s="625"/>
      <c r="I33" s="625"/>
      <c r="J33" s="625"/>
      <c r="K33" s="625"/>
      <c r="L33" s="625"/>
      <c r="M33" s="626"/>
      <c r="N33" s="321"/>
      <c r="O33" s="218"/>
    </row>
    <row r="34" spans="1:15" ht="50.1" customHeight="1" thickBot="1" x14ac:dyDescent="0.25">
      <c r="A34" s="218"/>
      <c r="B34" s="627"/>
      <c r="C34" s="628"/>
      <c r="D34" s="628"/>
      <c r="E34" s="628"/>
      <c r="F34" s="628"/>
      <c r="G34" s="628"/>
      <c r="H34" s="628"/>
      <c r="I34" s="628"/>
      <c r="J34" s="628"/>
      <c r="K34" s="628"/>
      <c r="L34" s="628"/>
      <c r="M34" s="629"/>
      <c r="N34" s="321"/>
      <c r="O34" s="218"/>
    </row>
    <row r="35" spans="1:15" ht="9.9499999999999993" customHeight="1" thickTop="1" x14ac:dyDescent="0.2">
      <c r="A35" s="218"/>
      <c r="B35" s="218"/>
      <c r="C35" s="218"/>
      <c r="D35" s="218"/>
      <c r="E35" s="218"/>
      <c r="F35" s="218"/>
      <c r="G35" s="218"/>
      <c r="H35" s="218"/>
      <c r="I35" s="218"/>
      <c r="J35" s="218"/>
      <c r="K35" s="218"/>
      <c r="L35" s="218"/>
      <c r="M35" s="218"/>
      <c r="N35" s="218"/>
      <c r="O35" s="218"/>
    </row>
    <row r="36" spans="1:15" ht="9.9499999999999993" customHeight="1" x14ac:dyDescent="0.2">
      <c r="A36" s="218"/>
      <c r="B36" s="218"/>
      <c r="C36" s="218"/>
      <c r="D36" s="218"/>
      <c r="E36" s="218"/>
      <c r="F36" s="218"/>
      <c r="G36" s="218"/>
      <c r="H36" s="218"/>
      <c r="I36" s="218"/>
      <c r="J36" s="218"/>
      <c r="K36" s="218"/>
      <c r="L36" s="218"/>
      <c r="M36" s="218"/>
      <c r="N36" s="218"/>
      <c r="O36" s="218"/>
    </row>
    <row r="37" spans="1:15" ht="15.95" customHeight="1" x14ac:dyDescent="0.2">
      <c r="A37" s="513" t="s">
        <v>154</v>
      </c>
      <c r="B37" s="513"/>
      <c r="C37" s="513"/>
      <c r="D37" s="513"/>
      <c r="E37" s="513"/>
      <c r="F37" s="513"/>
      <c r="G37" s="513"/>
      <c r="H37" s="513"/>
      <c r="I37" s="513"/>
      <c r="J37" s="513"/>
      <c r="K37" s="513"/>
      <c r="L37" s="513"/>
      <c r="M37" s="513"/>
      <c r="N37" s="513"/>
      <c r="O37" s="218"/>
    </row>
    <row r="38" spans="1:15" ht="9.9499999999999993" customHeight="1" thickBot="1" x14ac:dyDescent="0.25">
      <c r="A38" s="218"/>
      <c r="B38" s="218"/>
      <c r="C38" s="218"/>
      <c r="D38" s="218"/>
      <c r="E38" s="218"/>
      <c r="F38" s="218"/>
      <c r="G38" s="218"/>
      <c r="H38" s="218"/>
      <c r="I38" s="218"/>
      <c r="J38" s="218"/>
      <c r="K38" s="218"/>
      <c r="L38" s="218"/>
      <c r="M38" s="218"/>
      <c r="N38" s="218"/>
      <c r="O38" s="218"/>
    </row>
    <row r="39" spans="1:15" s="225" customFormat="1" ht="20.100000000000001" customHeight="1" thickTop="1" thickBot="1" x14ac:dyDescent="0.25">
      <c r="A39" s="225" t="s">
        <v>241</v>
      </c>
      <c r="E39" s="17"/>
    </row>
    <row r="40" spans="1:15" ht="9.9499999999999993" customHeight="1" thickTop="1" thickBot="1" x14ac:dyDescent="0.25">
      <c r="A40" s="218"/>
      <c r="B40" s="218"/>
      <c r="C40" s="218"/>
      <c r="D40" s="218"/>
      <c r="E40" s="218"/>
      <c r="F40" s="218"/>
      <c r="G40" s="218"/>
      <c r="H40" s="218"/>
      <c r="I40" s="218"/>
      <c r="J40" s="218"/>
      <c r="K40" s="218"/>
      <c r="L40" s="218"/>
      <c r="M40" s="218"/>
      <c r="N40" s="218"/>
      <c r="O40" s="218"/>
    </row>
    <row r="41" spans="1:15" ht="20.100000000000001" customHeight="1" thickTop="1" x14ac:dyDescent="0.2">
      <c r="A41" s="225" t="s">
        <v>155</v>
      </c>
      <c r="B41" s="621"/>
      <c r="C41" s="622"/>
      <c r="D41" s="622"/>
      <c r="E41" s="622"/>
      <c r="F41" s="622"/>
      <c r="G41" s="622"/>
      <c r="H41" s="622"/>
      <c r="I41" s="622"/>
      <c r="J41" s="622"/>
      <c r="K41" s="622"/>
      <c r="L41" s="622"/>
      <c r="M41" s="623"/>
      <c r="N41" s="218"/>
      <c r="O41" s="218"/>
    </row>
    <row r="42" spans="1:15" ht="20.100000000000001" customHeight="1" x14ac:dyDescent="0.2">
      <c r="A42" s="218"/>
      <c r="B42" s="624"/>
      <c r="C42" s="625"/>
      <c r="D42" s="625"/>
      <c r="E42" s="625"/>
      <c r="F42" s="625"/>
      <c r="G42" s="625"/>
      <c r="H42" s="625"/>
      <c r="I42" s="625"/>
      <c r="J42" s="625"/>
      <c r="K42" s="625"/>
      <c r="L42" s="625"/>
      <c r="M42" s="626"/>
      <c r="N42" s="218"/>
      <c r="O42" s="218"/>
    </row>
    <row r="43" spans="1:15" ht="20.100000000000001" customHeight="1" thickBot="1" x14ac:dyDescent="0.25">
      <c r="A43" s="218"/>
      <c r="B43" s="627"/>
      <c r="C43" s="628"/>
      <c r="D43" s="628"/>
      <c r="E43" s="628"/>
      <c r="F43" s="628"/>
      <c r="G43" s="628"/>
      <c r="H43" s="628"/>
      <c r="I43" s="628"/>
      <c r="J43" s="628"/>
      <c r="K43" s="628"/>
      <c r="L43" s="628"/>
      <c r="M43" s="629"/>
      <c r="N43" s="218"/>
      <c r="O43" s="218"/>
    </row>
    <row r="44" spans="1:15" ht="9.9499999999999993" customHeight="1" thickTop="1" x14ac:dyDescent="0.2">
      <c r="A44" s="322" t="s">
        <v>195</v>
      </c>
      <c r="B44" s="218"/>
      <c r="C44" s="218"/>
      <c r="D44" s="218"/>
      <c r="E44" s="218"/>
      <c r="F44" s="218"/>
      <c r="G44" s="218"/>
      <c r="H44" s="218"/>
      <c r="I44" s="218"/>
      <c r="J44" s="218"/>
      <c r="K44" s="218"/>
      <c r="L44" s="218"/>
      <c r="M44" s="218"/>
      <c r="N44" s="218"/>
      <c r="O44" s="218"/>
    </row>
    <row r="45" spans="1:15" s="219" customFormat="1" ht="9.9499999999999993" customHeight="1" x14ac:dyDescent="0.25">
      <c r="A45" s="220"/>
      <c r="C45" s="221"/>
      <c r="E45" s="222"/>
      <c r="F45" s="222"/>
      <c r="H45" s="223"/>
      <c r="I45" s="223"/>
      <c r="J45" s="223"/>
    </row>
    <row r="46" spans="1:15" ht="20.100000000000001" customHeight="1" x14ac:dyDescent="0.2">
      <c r="A46" s="215" t="s">
        <v>406</v>
      </c>
      <c r="E46" s="231"/>
      <c r="F46" s="232"/>
      <c r="G46" s="231"/>
      <c r="H46" s="232"/>
      <c r="I46" s="231"/>
      <c r="J46" s="232"/>
      <c r="K46" s="231"/>
      <c r="L46" s="232"/>
      <c r="M46" s="231"/>
      <c r="N46" s="232"/>
    </row>
    <row r="47" spans="1:15" ht="20.100000000000001" customHeight="1" thickBot="1" x14ac:dyDescent="0.25">
      <c r="C47" s="233" t="s">
        <v>5</v>
      </c>
      <c r="D47" s="233" t="s">
        <v>22</v>
      </c>
      <c r="E47" s="233" t="s">
        <v>23</v>
      </c>
      <c r="F47" s="233" t="s">
        <v>24</v>
      </c>
      <c r="G47" s="233" t="s">
        <v>25</v>
      </c>
      <c r="H47" s="233" t="s">
        <v>6</v>
      </c>
      <c r="I47" s="233" t="s">
        <v>7</v>
      </c>
      <c r="J47" s="233" t="s">
        <v>8</v>
      </c>
      <c r="K47" s="233" t="s">
        <v>9</v>
      </c>
      <c r="L47" s="233" t="s">
        <v>10</v>
      </c>
      <c r="M47" s="233" t="s">
        <v>11</v>
      </c>
      <c r="N47" s="233" t="s">
        <v>12</v>
      </c>
    </row>
    <row r="48" spans="1:15" ht="18" customHeight="1" thickTop="1" thickBot="1" x14ac:dyDescent="0.25">
      <c r="C48" s="19"/>
      <c r="D48" s="19"/>
      <c r="E48" s="19"/>
      <c r="F48" s="19"/>
      <c r="G48" s="19"/>
      <c r="H48" s="19"/>
      <c r="I48" s="19"/>
      <c r="J48" s="19"/>
      <c r="K48" s="19"/>
      <c r="L48" s="19"/>
      <c r="M48" s="19"/>
      <c r="N48" s="19"/>
    </row>
    <row r="49" spans="1:15" ht="9.9499999999999993" customHeight="1" thickTop="1" x14ac:dyDescent="0.2">
      <c r="E49" s="323"/>
      <c r="F49" s="234"/>
      <c r="G49" s="323"/>
      <c r="H49" s="234"/>
      <c r="I49" s="234"/>
      <c r="J49" s="234"/>
      <c r="K49" s="234"/>
      <c r="L49" s="234"/>
      <c r="M49" s="234"/>
      <c r="N49" s="234"/>
    </row>
    <row r="50" spans="1:15" ht="9.9499999999999993" customHeight="1" x14ac:dyDescent="0.2">
      <c r="E50" s="222"/>
      <c r="F50" s="221"/>
      <c r="G50" s="222"/>
      <c r="H50" s="221"/>
      <c r="K50" s="222"/>
      <c r="L50" s="221"/>
    </row>
    <row r="51" spans="1:15" s="234" customFormat="1" ht="17.25" customHeight="1" thickBot="1" x14ac:dyDescent="0.25">
      <c r="A51" s="324" t="s">
        <v>197</v>
      </c>
      <c r="C51" s="325"/>
      <c r="D51" s="325"/>
      <c r="E51" s="325"/>
      <c r="F51" s="325"/>
      <c r="G51" s="325"/>
      <c r="H51" s="325"/>
      <c r="I51" s="325"/>
      <c r="J51" s="325"/>
      <c r="K51" s="325"/>
      <c r="L51" s="325"/>
      <c r="M51" s="325"/>
      <c r="N51" s="325"/>
    </row>
    <row r="52" spans="1:15" s="211" customFormat="1" ht="33" customHeight="1" thickTop="1" x14ac:dyDescent="0.2">
      <c r="A52" s="224"/>
      <c r="B52" s="589"/>
      <c r="C52" s="590"/>
      <c r="D52" s="590"/>
      <c r="E52" s="590"/>
      <c r="F52" s="590"/>
      <c r="G52" s="590"/>
      <c r="H52" s="590"/>
      <c r="I52" s="590"/>
      <c r="J52" s="590"/>
      <c r="K52" s="590"/>
      <c r="L52" s="590"/>
      <c r="M52" s="591"/>
      <c r="N52" s="326"/>
    </row>
    <row r="53" spans="1:15" s="211" customFormat="1" ht="33" customHeight="1" thickBot="1" x14ac:dyDescent="0.25">
      <c r="A53" s="224"/>
      <c r="B53" s="595"/>
      <c r="C53" s="596"/>
      <c r="D53" s="596"/>
      <c r="E53" s="596"/>
      <c r="F53" s="596"/>
      <c r="G53" s="596"/>
      <c r="H53" s="596"/>
      <c r="I53" s="596"/>
      <c r="J53" s="596"/>
      <c r="K53" s="596"/>
      <c r="L53" s="596"/>
      <c r="M53" s="597"/>
      <c r="N53" s="326"/>
    </row>
    <row r="54" spans="1:15" s="211" customFormat="1" ht="9.9499999999999993" customHeight="1" thickTop="1" x14ac:dyDescent="0.2">
      <c r="A54" s="224"/>
      <c r="B54" s="232"/>
      <c r="C54" s="232"/>
      <c r="D54" s="232"/>
      <c r="E54" s="232"/>
      <c r="F54" s="232"/>
      <c r="G54" s="232"/>
      <c r="H54" s="232"/>
      <c r="I54" s="232"/>
      <c r="J54" s="232"/>
      <c r="K54" s="232"/>
      <c r="L54" s="232"/>
      <c r="M54" s="232"/>
      <c r="N54" s="326"/>
    </row>
    <row r="55" spans="1:15" s="211" customFormat="1" ht="9.9499999999999993" customHeight="1" x14ac:dyDescent="0.2">
      <c r="A55" s="224"/>
      <c r="B55" s="232"/>
      <c r="C55" s="232"/>
      <c r="D55" s="232"/>
      <c r="E55" s="232"/>
      <c r="F55" s="232"/>
      <c r="G55" s="232"/>
      <c r="H55" s="232"/>
      <c r="I55" s="232"/>
      <c r="J55" s="232"/>
      <c r="K55" s="232"/>
      <c r="L55" s="232"/>
      <c r="M55" s="232"/>
      <c r="N55" s="326"/>
    </row>
    <row r="56" spans="1:15" ht="20.100000000000001" customHeight="1" x14ac:dyDescent="0.2">
      <c r="A56" s="229" t="s">
        <v>407</v>
      </c>
      <c r="B56" s="215"/>
      <c r="H56" s="215"/>
    </row>
    <row r="57" spans="1:15" ht="9.9499999999999993" customHeight="1" thickBot="1" x14ac:dyDescent="0.25">
      <c r="B57" s="228"/>
    </row>
    <row r="58" spans="1:15" s="219" customFormat="1" ht="40.5" customHeight="1" thickTop="1" thickBot="1" x14ac:dyDescent="0.3">
      <c r="B58" s="671" t="s">
        <v>399</v>
      </c>
      <c r="C58" s="671"/>
      <c r="D58" s="671"/>
      <c r="E58" s="327"/>
      <c r="F58" s="82"/>
      <c r="G58" s="219" t="s">
        <v>397</v>
      </c>
      <c r="H58" s="215"/>
      <c r="J58" s="672"/>
      <c r="K58" s="673"/>
      <c r="L58" s="673"/>
      <c r="M58" s="673"/>
      <c r="N58" s="673"/>
      <c r="O58" s="674"/>
    </row>
    <row r="59" spans="1:15" ht="9.9499999999999993" customHeight="1" thickTop="1" thickBot="1" x14ac:dyDescent="0.25">
      <c r="B59" s="228"/>
    </row>
    <row r="60" spans="1:15" ht="20.100000000000001" customHeight="1" thickTop="1" thickBot="1" x14ac:dyDescent="0.25">
      <c r="B60" s="215" t="s">
        <v>398</v>
      </c>
      <c r="C60" s="236"/>
      <c r="F60" s="18"/>
      <c r="G60" s="209" t="s">
        <v>397</v>
      </c>
      <c r="H60" s="215"/>
      <c r="J60" s="675"/>
      <c r="K60" s="676"/>
      <c r="L60" s="676"/>
      <c r="M60" s="676"/>
      <c r="N60" s="676"/>
      <c r="O60" s="677"/>
    </row>
    <row r="61" spans="1:15" ht="9.9499999999999993" customHeight="1" thickTop="1" x14ac:dyDescent="0.2">
      <c r="B61" s="228"/>
    </row>
    <row r="62" spans="1:15" ht="9.9499999999999993" customHeight="1" thickBot="1" x14ac:dyDescent="0.25">
      <c r="F62" s="222"/>
      <c r="G62" s="221"/>
      <c r="H62" s="222"/>
      <c r="I62" s="221"/>
      <c r="L62" s="222"/>
      <c r="M62" s="221"/>
    </row>
    <row r="63" spans="1:15" ht="20.100000000000001" customHeight="1" thickTop="1" thickBot="1" x14ac:dyDescent="0.25">
      <c r="A63" s="229" t="s">
        <v>408</v>
      </c>
      <c r="B63" s="215"/>
      <c r="F63" s="18"/>
      <c r="G63" s="209" t="s">
        <v>397</v>
      </c>
      <c r="H63" s="215"/>
      <c r="J63" s="675"/>
      <c r="K63" s="676"/>
      <c r="L63" s="676"/>
      <c r="M63" s="676"/>
      <c r="N63" s="676"/>
      <c r="O63" s="677"/>
    </row>
    <row r="64" spans="1:15" ht="9.9499999999999993" customHeight="1" thickTop="1" x14ac:dyDescent="0.2">
      <c r="B64" s="228"/>
    </row>
    <row r="65" spans="1:15" ht="9.9499999999999993" customHeight="1" thickBot="1" x14ac:dyDescent="0.25">
      <c r="B65" s="228"/>
    </row>
    <row r="66" spans="1:15" s="230" customFormat="1" ht="20.100000000000001" customHeight="1" thickTop="1" thickBot="1" x14ac:dyDescent="0.3">
      <c r="A66" s="328" t="s">
        <v>409</v>
      </c>
      <c r="B66" s="215"/>
      <c r="F66" s="18"/>
      <c r="G66" s="230" t="s">
        <v>397</v>
      </c>
      <c r="H66" s="215"/>
      <c r="J66" s="675"/>
      <c r="K66" s="676"/>
      <c r="L66" s="676"/>
      <c r="M66" s="676"/>
      <c r="N66" s="676"/>
      <c r="O66" s="677"/>
    </row>
    <row r="67" spans="1:15" s="230" customFormat="1" ht="9.9499999999999993" customHeight="1" thickTop="1" x14ac:dyDescent="0.25">
      <c r="B67" s="237"/>
    </row>
    <row r="68" spans="1:15" ht="9.9499999999999993" customHeight="1" thickBot="1" x14ac:dyDescent="0.25">
      <c r="B68" s="228"/>
    </row>
    <row r="69" spans="1:15" s="219" customFormat="1" ht="20.100000000000001" customHeight="1" thickTop="1" thickBot="1" x14ac:dyDescent="0.3">
      <c r="A69" s="227" t="s">
        <v>410</v>
      </c>
      <c r="B69" s="215"/>
      <c r="F69" s="18"/>
      <c r="G69" s="219" t="s">
        <v>396</v>
      </c>
      <c r="H69" s="215"/>
      <c r="K69" s="675"/>
      <c r="L69" s="676"/>
      <c r="M69" s="676"/>
      <c r="N69" s="676"/>
      <c r="O69" s="677"/>
    </row>
    <row r="70" spans="1:15" ht="9.9499999999999993" customHeight="1" thickTop="1" x14ac:dyDescent="0.2">
      <c r="B70" s="228"/>
    </row>
    <row r="71" spans="1:15" ht="9.9499999999999993" customHeight="1" thickBot="1" x14ac:dyDescent="0.25">
      <c r="B71" s="228"/>
    </row>
    <row r="72" spans="1:15" ht="20.100000000000001" customHeight="1" thickTop="1" thickBot="1" x14ac:dyDescent="0.25">
      <c r="A72" s="229" t="s">
        <v>411</v>
      </c>
      <c r="B72" s="215"/>
      <c r="F72" s="18"/>
      <c r="G72" s="209" t="s">
        <v>395</v>
      </c>
      <c r="H72" s="215"/>
      <c r="K72" s="678"/>
      <c r="L72" s="679"/>
      <c r="M72" s="679"/>
      <c r="N72" s="679"/>
      <c r="O72" s="680"/>
    </row>
    <row r="73" spans="1:15" s="211" customFormat="1" ht="9.9499999999999993" customHeight="1" thickTop="1" x14ac:dyDescent="0.2">
      <c r="A73" s="224"/>
      <c r="B73" s="232"/>
      <c r="C73" s="232"/>
      <c r="D73" s="232"/>
      <c r="E73" s="232"/>
      <c r="F73" s="232"/>
      <c r="G73" s="232"/>
      <c r="H73" s="232"/>
      <c r="I73" s="232"/>
      <c r="J73" s="232"/>
      <c r="K73" s="232"/>
      <c r="L73" s="232"/>
      <c r="M73" s="232"/>
      <c r="N73" s="326"/>
    </row>
    <row r="74" spans="1:15" ht="9.9499999999999993" customHeight="1" x14ac:dyDescent="0.2">
      <c r="A74" s="218"/>
      <c r="B74" s="218"/>
      <c r="C74" s="218"/>
      <c r="D74" s="218"/>
      <c r="E74" s="218"/>
      <c r="F74" s="218"/>
      <c r="G74" s="218"/>
      <c r="H74" s="218"/>
      <c r="I74" s="218"/>
      <c r="J74" s="218"/>
      <c r="K74" s="218"/>
      <c r="L74" s="218"/>
      <c r="M74" s="218"/>
      <c r="N74" s="218"/>
      <c r="O74" s="241"/>
    </row>
    <row r="75" spans="1:15" ht="9.9499999999999993" customHeight="1" x14ac:dyDescent="0.2">
      <c r="A75" s="218"/>
      <c r="B75" s="218"/>
      <c r="C75" s="218"/>
      <c r="D75" s="218"/>
      <c r="E75" s="218"/>
      <c r="F75" s="218"/>
      <c r="G75" s="218"/>
      <c r="H75" s="218"/>
      <c r="I75" s="218"/>
      <c r="J75" s="218"/>
      <c r="K75" s="218"/>
      <c r="L75" s="218"/>
      <c r="M75" s="218"/>
      <c r="N75" s="218"/>
      <c r="O75" s="241"/>
    </row>
    <row r="76" spans="1:15" ht="15.95" customHeight="1" x14ac:dyDescent="0.2">
      <c r="A76" s="513" t="s">
        <v>267</v>
      </c>
      <c r="B76" s="513"/>
      <c r="C76" s="513"/>
      <c r="D76" s="513"/>
      <c r="E76" s="513"/>
      <c r="F76" s="513"/>
      <c r="G76" s="513"/>
      <c r="H76" s="513"/>
      <c r="I76" s="513"/>
      <c r="J76" s="513"/>
      <c r="K76" s="513"/>
      <c r="L76" s="513"/>
      <c r="M76" s="513"/>
      <c r="N76" s="513"/>
      <c r="O76" s="241"/>
    </row>
    <row r="77" spans="1:15" ht="9.9499999999999993" customHeight="1" x14ac:dyDescent="0.2">
      <c r="A77" s="218"/>
      <c r="B77" s="218"/>
      <c r="C77" s="218"/>
      <c r="D77" s="218"/>
      <c r="E77" s="218"/>
      <c r="F77" s="218"/>
      <c r="G77" s="218"/>
      <c r="H77" s="218"/>
      <c r="I77" s="218"/>
      <c r="J77" s="218"/>
      <c r="K77" s="218"/>
      <c r="L77" s="218"/>
      <c r="M77" s="218"/>
      <c r="N77" s="218"/>
      <c r="O77" s="241"/>
    </row>
    <row r="78" spans="1:15" s="330" customFormat="1" ht="30" customHeight="1" x14ac:dyDescent="0.2">
      <c r="A78" s="645" t="s">
        <v>269</v>
      </c>
      <c r="B78" s="665"/>
      <c r="C78" s="633" t="e">
        <f>IF(#REF!&lt;&gt;"",#REF!,"")</f>
        <v>#REF!</v>
      </c>
      <c r="D78" s="634"/>
      <c r="E78" s="634"/>
      <c r="F78" s="634"/>
      <c r="G78" s="634"/>
      <c r="H78" s="634"/>
      <c r="I78" s="634"/>
      <c r="J78" s="634"/>
      <c r="K78" s="634"/>
      <c r="L78" s="634"/>
      <c r="M78" s="635"/>
      <c r="N78" s="329"/>
    </row>
    <row r="79" spans="1:15" s="330" customFormat="1" ht="30" customHeight="1" x14ac:dyDescent="0.2">
      <c r="C79" s="636"/>
      <c r="D79" s="637"/>
      <c r="E79" s="637"/>
      <c r="F79" s="637"/>
      <c r="G79" s="637"/>
      <c r="H79" s="637"/>
      <c r="I79" s="637"/>
      <c r="J79" s="637"/>
      <c r="K79" s="637"/>
      <c r="L79" s="637"/>
      <c r="M79" s="638"/>
      <c r="N79" s="329"/>
    </row>
    <row r="80" spans="1:15" s="330" customFormat="1" ht="30" customHeight="1" x14ac:dyDescent="0.2">
      <c r="C80" s="639"/>
      <c r="D80" s="640"/>
      <c r="E80" s="640"/>
      <c r="F80" s="640"/>
      <c r="G80" s="640"/>
      <c r="H80" s="640"/>
      <c r="I80" s="640"/>
      <c r="J80" s="640"/>
      <c r="K80" s="640"/>
      <c r="L80" s="640"/>
      <c r="M80" s="641"/>
      <c r="N80" s="329"/>
    </row>
    <row r="81" spans="1:15" s="330" customFormat="1" ht="9.9499999999999993" customHeight="1" thickBot="1" x14ac:dyDescent="0.25"/>
    <row r="82" spans="1:15" s="330" customFormat="1" ht="18.75" customHeight="1" thickTop="1" thickBot="1" x14ac:dyDescent="0.25">
      <c r="A82" s="330" t="s">
        <v>268</v>
      </c>
      <c r="G82" s="20"/>
    </row>
    <row r="83" spans="1:15" s="330" customFormat="1" ht="9.9499999999999993" customHeight="1" thickTop="1" thickBot="1" x14ac:dyDescent="0.25"/>
    <row r="84" spans="1:15" s="330" customFormat="1" ht="30" customHeight="1" thickTop="1" x14ac:dyDescent="0.2">
      <c r="A84" s="645" t="s">
        <v>260</v>
      </c>
      <c r="B84" s="646"/>
      <c r="C84" s="589"/>
      <c r="D84" s="590"/>
      <c r="E84" s="590"/>
      <c r="F84" s="590"/>
      <c r="G84" s="590"/>
      <c r="H84" s="590"/>
      <c r="I84" s="590"/>
      <c r="J84" s="590"/>
      <c r="K84" s="590"/>
      <c r="L84" s="590"/>
      <c r="M84" s="591"/>
      <c r="N84" s="331"/>
    </row>
    <row r="85" spans="1:15" s="330" customFormat="1" ht="30" customHeight="1" x14ac:dyDescent="0.2">
      <c r="A85" s="645"/>
      <c r="B85" s="646"/>
      <c r="C85" s="592"/>
      <c r="D85" s="593"/>
      <c r="E85" s="593"/>
      <c r="F85" s="593"/>
      <c r="G85" s="593"/>
      <c r="H85" s="593"/>
      <c r="I85" s="593"/>
      <c r="J85" s="593"/>
      <c r="K85" s="593"/>
      <c r="L85" s="593"/>
      <c r="M85" s="594"/>
      <c r="N85" s="331"/>
    </row>
    <row r="86" spans="1:15" s="330" customFormat="1" ht="30" customHeight="1" thickBot="1" x14ac:dyDescent="0.25">
      <c r="C86" s="595"/>
      <c r="D86" s="596"/>
      <c r="E86" s="596"/>
      <c r="F86" s="596"/>
      <c r="G86" s="596"/>
      <c r="H86" s="596"/>
      <c r="I86" s="596"/>
      <c r="J86" s="596"/>
      <c r="K86" s="596"/>
      <c r="L86" s="596"/>
      <c r="M86" s="597"/>
      <c r="N86" s="331"/>
    </row>
    <row r="87" spans="1:15" s="330" customFormat="1" ht="9.9499999999999993" customHeight="1" thickTop="1" thickBot="1" x14ac:dyDescent="0.25"/>
    <row r="88" spans="1:15" s="330" customFormat="1" ht="34.5" customHeight="1" thickTop="1" thickBot="1" x14ac:dyDescent="0.25">
      <c r="A88" s="224" t="s">
        <v>270</v>
      </c>
      <c r="E88" s="666"/>
      <c r="F88" s="667"/>
      <c r="G88" s="667"/>
      <c r="H88" s="667"/>
      <c r="I88" s="667"/>
      <c r="J88" s="667"/>
      <c r="K88" s="667"/>
      <c r="L88" s="667"/>
      <c r="M88" s="668"/>
    </row>
    <row r="89" spans="1:15" s="330" customFormat="1" ht="15.75" customHeight="1" thickTop="1" thickBot="1" x14ac:dyDescent="0.25"/>
    <row r="90" spans="1:15" s="330" customFormat="1" ht="23.25" customHeight="1" thickTop="1" thickBot="1" x14ac:dyDescent="0.25">
      <c r="A90" s="330" t="s">
        <v>156</v>
      </c>
      <c r="D90" s="330" t="s">
        <v>253</v>
      </c>
      <c r="E90" s="616" t="e">
        <f>IF(#REF!&lt;&gt;"",#REF!,"")</f>
        <v>#REF!</v>
      </c>
      <c r="F90" s="617"/>
      <c r="H90" s="711" t="s">
        <v>669</v>
      </c>
      <c r="I90" s="711"/>
      <c r="J90" s="169"/>
    </row>
    <row r="91" spans="1:15" s="330" customFormat="1" ht="9.9499999999999993" customHeight="1" thickTop="1" x14ac:dyDescent="0.2"/>
    <row r="92" spans="1:15" s="330" customFormat="1" ht="9.9499999999999993" customHeight="1" x14ac:dyDescent="0.2"/>
    <row r="93" spans="1:15" ht="15.95" customHeight="1" x14ac:dyDescent="0.2">
      <c r="A93" s="661" t="s">
        <v>43</v>
      </c>
      <c r="B93" s="513"/>
      <c r="C93" s="513"/>
      <c r="D93" s="513"/>
      <c r="E93" s="513"/>
      <c r="F93" s="513"/>
      <c r="G93" s="513"/>
      <c r="H93" s="513"/>
      <c r="I93" s="513"/>
      <c r="J93" s="513"/>
      <c r="K93" s="513"/>
      <c r="L93" s="513"/>
      <c r="M93" s="513"/>
      <c r="N93" s="513"/>
      <c r="O93" s="332"/>
    </row>
    <row r="94" spans="1:15" ht="9.9499999999999993" customHeight="1" x14ac:dyDescent="0.2">
      <c r="A94" s="218"/>
      <c r="B94" s="218"/>
      <c r="C94" s="218"/>
      <c r="D94" s="218"/>
      <c r="E94" s="218"/>
      <c r="F94" s="218"/>
      <c r="G94" s="218"/>
      <c r="H94" s="218"/>
      <c r="I94" s="218"/>
      <c r="J94" s="218"/>
      <c r="K94" s="218"/>
      <c r="L94" s="218"/>
      <c r="M94" s="218"/>
      <c r="N94" s="218"/>
      <c r="O94" s="218"/>
    </row>
    <row r="95" spans="1:15" ht="8.1" customHeight="1" x14ac:dyDescent="0.2">
      <c r="A95" s="242"/>
      <c r="B95" s="242"/>
      <c r="C95" s="242"/>
      <c r="D95" s="242"/>
      <c r="E95" s="242"/>
      <c r="F95" s="242"/>
      <c r="G95" s="242"/>
      <c r="H95" s="242"/>
      <c r="I95" s="242"/>
      <c r="J95" s="242"/>
      <c r="K95" s="242"/>
      <c r="L95" s="242"/>
      <c r="M95" s="242"/>
      <c r="N95" s="242"/>
    </row>
    <row r="96" spans="1:15" ht="20.100000000000001" customHeight="1" x14ac:dyDescent="0.2">
      <c r="A96" s="243" t="s">
        <v>44</v>
      </c>
      <c r="B96" s="242"/>
      <c r="C96" s="242"/>
      <c r="D96" s="585" t="e">
        <f>+IF(#REF!&lt;&gt;"",#REF!,"")</f>
        <v>#REF!</v>
      </c>
      <c r="E96" s="586"/>
      <c r="F96" s="586"/>
      <c r="G96" s="586"/>
      <c r="H96" s="586"/>
      <c r="I96" s="586"/>
      <c r="J96" s="586"/>
      <c r="K96" s="586"/>
      <c r="L96" s="586"/>
      <c r="M96" s="587"/>
      <c r="N96" s="242"/>
    </row>
    <row r="97" spans="1:14" ht="8.1" customHeight="1" x14ac:dyDescent="0.2">
      <c r="A97" s="242"/>
      <c r="B97" s="242"/>
      <c r="C97" s="242"/>
      <c r="D97" s="242"/>
      <c r="E97" s="242"/>
      <c r="F97" s="242"/>
      <c r="G97" s="242"/>
      <c r="H97" s="242"/>
      <c r="I97" s="242"/>
      <c r="J97" s="242"/>
      <c r="K97" s="242"/>
      <c r="L97" s="242"/>
      <c r="M97" s="242"/>
      <c r="N97" s="242"/>
    </row>
    <row r="98" spans="1:14" ht="9.9499999999999993" customHeight="1" x14ac:dyDescent="0.2"/>
    <row r="99" spans="1:14" ht="47.25" customHeight="1" x14ac:dyDescent="0.2">
      <c r="A99" s="215" t="s">
        <v>13</v>
      </c>
      <c r="B99" s="588" t="e">
        <f>IF(#REF!&lt;&gt;"",#REF!,"")</f>
        <v>#REF!</v>
      </c>
      <c r="C99" s="588"/>
      <c r="D99" s="588"/>
      <c r="E99" s="588"/>
      <c r="F99" s="588"/>
      <c r="G99" s="588"/>
      <c r="H99" s="588"/>
      <c r="I99" s="588"/>
      <c r="J99" s="588"/>
      <c r="K99" s="588"/>
      <c r="L99" s="588"/>
      <c r="M99" s="588"/>
      <c r="N99" s="588"/>
    </row>
    <row r="100" spans="1:14" ht="9.9499999999999993" customHeight="1" x14ac:dyDescent="0.2">
      <c r="A100" s="215"/>
      <c r="B100" s="216"/>
      <c r="C100" s="216"/>
      <c r="D100" s="216"/>
      <c r="E100" s="216"/>
      <c r="F100" s="216"/>
      <c r="G100" s="216"/>
      <c r="H100" s="216"/>
      <c r="I100" s="216"/>
      <c r="J100" s="216"/>
      <c r="K100" s="216"/>
      <c r="L100" s="216"/>
      <c r="M100" s="216"/>
      <c r="N100" s="216"/>
    </row>
    <row r="101" spans="1:14" x14ac:dyDescent="0.2">
      <c r="A101" s="225"/>
      <c r="B101" s="244"/>
      <c r="C101" s="216"/>
    </row>
    <row r="102" spans="1:14" ht="30" customHeight="1" thickBot="1" x14ac:dyDescent="0.25">
      <c r="E102" s="245">
        <v>2023</v>
      </c>
      <c r="F102" s="245">
        <v>2024</v>
      </c>
      <c r="G102" s="245">
        <v>2025</v>
      </c>
      <c r="H102" s="245">
        <v>2026</v>
      </c>
      <c r="I102" s="245">
        <v>2027</v>
      </c>
    </row>
    <row r="103" spans="1:14" ht="20.100000000000001" customHeight="1" thickTop="1" thickBot="1" x14ac:dyDescent="0.25">
      <c r="B103" s="728" t="s">
        <v>45</v>
      </c>
      <c r="C103" s="728"/>
      <c r="D103" s="728"/>
      <c r="E103" s="182" t="e">
        <f>IF(#REF!&gt;0,#REF!,"")</f>
        <v>#REF!</v>
      </c>
      <c r="F103" s="182" t="e">
        <f>IF(#REF!&gt;0,#REF!,"")</f>
        <v>#REF!</v>
      </c>
      <c r="G103" s="182" t="e">
        <f>IF(#REF!&gt;0,#REF!,"")</f>
        <v>#REF!</v>
      </c>
      <c r="H103" s="182" t="e">
        <f>IF(#REF!&gt;0,#REF!,"")</f>
        <v>#REF!</v>
      </c>
      <c r="I103" s="182" t="e">
        <f>IF(#REF!&gt;0,#REF!,"")</f>
        <v>#REF!</v>
      </c>
      <c r="J103" s="380" t="e">
        <f>SUM(E103:I103)</f>
        <v>#REF!</v>
      </c>
    </row>
    <row r="104" spans="1:14" ht="20.100000000000001" customHeight="1" thickTop="1" thickBot="1" x14ac:dyDescent="0.25">
      <c r="A104" s="225"/>
      <c r="B104" s="728" t="s">
        <v>665</v>
      </c>
      <c r="C104" s="728"/>
      <c r="D104" s="729"/>
      <c r="E104" s="358" t="str">
        <f>IF('Fiche 6-1_2023'!H102&gt;0,'Fiche 6-1_2023'!H102,"")</f>
        <v/>
      </c>
      <c r="F104" s="372" t="str">
        <f>IF('Fiche 6-1_2026'!F104&lt;&gt;"",'Fiche 6-1_2026'!F104,"")</f>
        <v/>
      </c>
      <c r="G104" s="372" t="str">
        <f>IF('Fiche 6-1_2026'!G104&lt;&gt;"",'Fiche 6-1_2026'!G104,"")</f>
        <v/>
      </c>
      <c r="H104" s="372" t="str">
        <f>IF('Fiche 6-1_2026'!H104&lt;&gt;"",'Fiche 6-1_2026'!H104,"")</f>
        <v/>
      </c>
      <c r="I104" s="206"/>
      <c r="J104" s="380">
        <f>SUM(E104:I104)</f>
        <v>0</v>
      </c>
    </row>
    <row r="105" spans="1:14" ht="20.100000000000001" customHeight="1" thickTop="1" x14ac:dyDescent="0.2">
      <c r="A105" s="225"/>
      <c r="B105" s="255"/>
      <c r="C105" s="234"/>
      <c r="D105" s="333"/>
      <c r="E105" s="165"/>
      <c r="F105" s="234"/>
      <c r="G105" s="249"/>
    </row>
    <row r="106" spans="1:14" ht="20.100000000000001" customHeight="1" x14ac:dyDescent="0.2">
      <c r="A106" s="225"/>
      <c r="B106" s="255"/>
      <c r="C106" s="234"/>
      <c r="D106" s="333"/>
      <c r="E106" s="165"/>
      <c r="F106" s="234"/>
      <c r="G106" s="249"/>
    </row>
    <row r="107" spans="1:14" ht="20.100000000000001" customHeight="1" thickBot="1" x14ac:dyDescent="0.25">
      <c r="A107" s="324" t="s">
        <v>199</v>
      </c>
      <c r="B107" s="255"/>
      <c r="C107" s="234"/>
      <c r="D107" s="234"/>
      <c r="E107" s="234"/>
      <c r="F107" s="234"/>
    </row>
    <row r="108" spans="1:14" ht="30" customHeight="1" thickTop="1" x14ac:dyDescent="0.2">
      <c r="A108" s="247"/>
      <c r="B108" s="589"/>
      <c r="C108" s="590"/>
      <c r="D108" s="590"/>
      <c r="E108" s="590"/>
      <c r="F108" s="590"/>
      <c r="G108" s="590"/>
      <c r="H108" s="590"/>
      <c r="I108" s="590"/>
      <c r="J108" s="590"/>
      <c r="K108" s="590"/>
      <c r="L108" s="590"/>
      <c r="M108" s="590"/>
      <c r="N108" s="591"/>
    </row>
    <row r="109" spans="1:14" ht="30" customHeight="1" x14ac:dyDescent="0.2">
      <c r="B109" s="592"/>
      <c r="C109" s="593"/>
      <c r="D109" s="593"/>
      <c r="E109" s="593"/>
      <c r="F109" s="593"/>
      <c r="G109" s="593"/>
      <c r="H109" s="593"/>
      <c r="I109" s="593"/>
      <c r="J109" s="593"/>
      <c r="K109" s="593"/>
      <c r="L109" s="593"/>
      <c r="M109" s="593"/>
      <c r="N109" s="594"/>
    </row>
    <row r="110" spans="1:14" ht="30" customHeight="1" thickBot="1" x14ac:dyDescent="0.25">
      <c r="B110" s="595"/>
      <c r="C110" s="596"/>
      <c r="D110" s="596"/>
      <c r="E110" s="596"/>
      <c r="F110" s="596"/>
      <c r="G110" s="596"/>
      <c r="H110" s="596"/>
      <c r="I110" s="596"/>
      <c r="J110" s="596"/>
      <c r="K110" s="596"/>
      <c r="L110" s="596"/>
      <c r="M110" s="596"/>
      <c r="N110" s="597"/>
    </row>
    <row r="111" spans="1:14" ht="9.9499999999999993" customHeight="1" thickTop="1" thickBot="1" x14ac:dyDescent="0.25">
      <c r="B111" s="248"/>
      <c r="C111" s="248"/>
      <c r="D111" s="248"/>
      <c r="E111" s="248"/>
      <c r="F111" s="248"/>
      <c r="G111" s="248"/>
      <c r="H111" s="248"/>
      <c r="I111" s="248"/>
      <c r="J111" s="248"/>
      <c r="K111" s="248"/>
      <c r="L111" s="248"/>
      <c r="M111" s="248"/>
      <c r="N111" s="248"/>
    </row>
    <row r="112" spans="1:14" ht="20.100000000000001" customHeight="1" thickTop="1" thickBot="1" x14ac:dyDescent="0.25">
      <c r="A112" s="215" t="s">
        <v>14</v>
      </c>
      <c r="D112" s="334" t="e">
        <f>IF(#REF!&lt;&gt;"",#REF!,"")</f>
        <v>#REF!</v>
      </c>
      <c r="G112" s="215" t="s">
        <v>15</v>
      </c>
      <c r="I112" s="21"/>
    </row>
    <row r="113" spans="1:14" ht="9.9499999999999993" customHeight="1" thickTop="1" x14ac:dyDescent="0.2"/>
    <row r="114" spans="1:14" ht="13.5" thickBot="1" x14ac:dyDescent="0.25">
      <c r="A114" s="225" t="s">
        <v>16</v>
      </c>
    </row>
    <row r="115" spans="1:14" ht="35.1" customHeight="1" thickTop="1" x14ac:dyDescent="0.2">
      <c r="B115" s="589"/>
      <c r="C115" s="590"/>
      <c r="D115" s="590"/>
      <c r="E115" s="590"/>
      <c r="F115" s="590"/>
      <c r="G115" s="590"/>
      <c r="H115" s="590"/>
      <c r="I115" s="590"/>
      <c r="J115" s="590"/>
      <c r="K115" s="590"/>
      <c r="L115" s="590"/>
      <c r="M115" s="590"/>
      <c r="N115" s="591"/>
    </row>
    <row r="116" spans="1:14" ht="35.1" customHeight="1" x14ac:dyDescent="0.2">
      <c r="B116" s="592"/>
      <c r="C116" s="593"/>
      <c r="D116" s="593"/>
      <c r="E116" s="593"/>
      <c r="F116" s="593"/>
      <c r="G116" s="593"/>
      <c r="H116" s="593"/>
      <c r="I116" s="593"/>
      <c r="J116" s="593"/>
      <c r="K116" s="593"/>
      <c r="L116" s="593"/>
      <c r="M116" s="593"/>
      <c r="N116" s="594"/>
    </row>
    <row r="117" spans="1:14" s="219" customFormat="1" ht="35.1" customHeight="1" thickBot="1" x14ac:dyDescent="0.3">
      <c r="B117" s="595"/>
      <c r="C117" s="596"/>
      <c r="D117" s="596"/>
      <c r="E117" s="596"/>
      <c r="F117" s="596"/>
      <c r="G117" s="596"/>
      <c r="H117" s="596"/>
      <c r="I117" s="596"/>
      <c r="J117" s="596"/>
      <c r="K117" s="596"/>
      <c r="L117" s="596"/>
      <c r="M117" s="596"/>
      <c r="N117" s="597"/>
    </row>
    <row r="118" spans="1:14" s="241" customFormat="1" ht="9.9499999999999993" customHeight="1" thickTop="1" x14ac:dyDescent="0.25">
      <c r="B118" s="235"/>
      <c r="C118" s="235"/>
      <c r="D118" s="235"/>
      <c r="E118" s="235"/>
      <c r="F118" s="235"/>
      <c r="G118" s="235"/>
      <c r="H118" s="235"/>
      <c r="I118" s="235"/>
      <c r="J118" s="235"/>
      <c r="K118" s="235"/>
      <c r="L118" s="235"/>
      <c r="M118" s="235"/>
      <c r="N118" s="235"/>
    </row>
    <row r="119" spans="1:14" s="241" customFormat="1" ht="20.100000000000001" customHeight="1" thickBot="1" x14ac:dyDescent="0.3">
      <c r="A119" s="224" t="s">
        <v>239</v>
      </c>
      <c r="B119" s="235"/>
      <c r="C119" s="235"/>
      <c r="D119" s="235"/>
      <c r="E119" s="235"/>
      <c r="F119" s="235"/>
      <c r="G119" s="235"/>
      <c r="H119" s="235"/>
      <c r="I119" s="235"/>
      <c r="J119" s="235"/>
      <c r="K119" s="235"/>
      <c r="L119" s="235"/>
      <c r="M119" s="235"/>
      <c r="N119" s="235"/>
    </row>
    <row r="120" spans="1:14" s="241" customFormat="1" ht="35.1" customHeight="1" thickTop="1" x14ac:dyDescent="0.25">
      <c r="B120" s="589"/>
      <c r="C120" s="590"/>
      <c r="D120" s="590"/>
      <c r="E120" s="590"/>
      <c r="F120" s="590"/>
      <c r="G120" s="590"/>
      <c r="H120" s="590"/>
      <c r="I120" s="590"/>
      <c r="J120" s="590"/>
      <c r="K120" s="590"/>
      <c r="L120" s="590"/>
      <c r="M120" s="590"/>
      <c r="N120" s="591"/>
    </row>
    <row r="121" spans="1:14" s="241" customFormat="1" ht="35.1" customHeight="1" x14ac:dyDescent="0.25">
      <c r="B121" s="592"/>
      <c r="C121" s="593"/>
      <c r="D121" s="593"/>
      <c r="E121" s="593"/>
      <c r="F121" s="593"/>
      <c r="G121" s="593"/>
      <c r="H121" s="593"/>
      <c r="I121" s="593"/>
      <c r="J121" s="593"/>
      <c r="K121" s="593"/>
      <c r="L121" s="593"/>
      <c r="M121" s="593"/>
      <c r="N121" s="594"/>
    </row>
    <row r="122" spans="1:14" s="241" customFormat="1" ht="35.1" customHeight="1" thickBot="1" x14ac:dyDescent="0.3">
      <c r="B122" s="595"/>
      <c r="C122" s="596"/>
      <c r="D122" s="596"/>
      <c r="E122" s="596"/>
      <c r="F122" s="596"/>
      <c r="G122" s="596"/>
      <c r="H122" s="596"/>
      <c r="I122" s="596"/>
      <c r="J122" s="596"/>
      <c r="K122" s="596"/>
      <c r="L122" s="596"/>
      <c r="M122" s="596"/>
      <c r="N122" s="597"/>
    </row>
    <row r="123" spans="1:14" s="241" customFormat="1" ht="9.9499999999999993" customHeight="1" thickTop="1" x14ac:dyDescent="0.25">
      <c r="B123" s="235"/>
      <c r="C123" s="235"/>
      <c r="D123" s="235"/>
      <c r="E123" s="235"/>
      <c r="F123" s="235"/>
      <c r="G123" s="235"/>
      <c r="H123" s="235"/>
      <c r="I123" s="235"/>
      <c r="J123" s="235"/>
      <c r="K123" s="235"/>
      <c r="L123" s="235"/>
      <c r="M123" s="235"/>
      <c r="N123" s="235"/>
    </row>
    <row r="124" spans="1:14" s="241" customFormat="1" ht="9.9499999999999993" customHeight="1" x14ac:dyDescent="0.25">
      <c r="B124" s="235"/>
      <c r="C124" s="235"/>
      <c r="D124" s="235"/>
      <c r="E124" s="235"/>
      <c r="F124" s="235"/>
      <c r="G124" s="235"/>
      <c r="H124" s="235"/>
      <c r="I124" s="235"/>
      <c r="J124" s="235"/>
      <c r="K124" s="235"/>
      <c r="L124" s="235"/>
      <c r="M124" s="235"/>
      <c r="N124" s="235"/>
    </row>
    <row r="125" spans="1:14" s="241" customFormat="1" ht="20.100000000000001" customHeight="1" x14ac:dyDescent="0.25">
      <c r="A125" s="224" t="s">
        <v>200</v>
      </c>
      <c r="B125" s="235"/>
      <c r="C125" s="235"/>
      <c r="D125" s="235"/>
      <c r="E125" s="335"/>
      <c r="F125" s="323"/>
      <c r="G125" s="235"/>
      <c r="H125" s="335"/>
      <c r="I125" s="235"/>
      <c r="J125" s="336"/>
      <c r="K125" s="246"/>
      <c r="L125" s="727"/>
      <c r="M125" s="727"/>
      <c r="N125" s="246"/>
    </row>
    <row r="126" spans="1:14" s="241" customFormat="1" ht="9.75" customHeight="1" x14ac:dyDescent="0.25">
      <c r="B126" s="235"/>
      <c r="C126" s="235"/>
      <c r="D126" s="235"/>
      <c r="E126" s="235"/>
      <c r="F126" s="235"/>
      <c r="G126" s="235"/>
      <c r="H126" s="235"/>
      <c r="I126" s="235"/>
      <c r="J126" s="235"/>
      <c r="K126" s="235"/>
      <c r="L126" s="235"/>
      <c r="M126" s="235"/>
      <c r="N126" s="235"/>
    </row>
    <row r="127" spans="1:14" s="241" customFormat="1" ht="20.100000000000001" customHeight="1" thickBot="1" x14ac:dyDescent="0.3">
      <c r="B127" s="235"/>
      <c r="C127" s="245">
        <v>2023</v>
      </c>
      <c r="D127" s="245">
        <v>2024</v>
      </c>
      <c r="E127" s="245">
        <v>2025</v>
      </c>
      <c r="F127" s="245">
        <v>2026</v>
      </c>
      <c r="G127" s="245">
        <v>2027</v>
      </c>
      <c r="H127" s="235"/>
      <c r="I127" s="235"/>
      <c r="J127" s="235"/>
      <c r="K127" s="235"/>
      <c r="L127" s="235"/>
      <c r="M127" s="235"/>
      <c r="N127" s="235"/>
    </row>
    <row r="128" spans="1:14" s="241" customFormat="1" ht="20.100000000000001" customHeight="1" thickTop="1" thickBot="1" x14ac:dyDescent="0.3">
      <c r="B128" s="360" t="s">
        <v>198</v>
      </c>
      <c r="C128" s="182" t="e">
        <f>IF(#REF!&gt;0,#REF!,"")</f>
        <v>#REF!</v>
      </c>
      <c r="D128" s="182" t="e">
        <f>IF(#REF!&gt;0,#REF!,"")</f>
        <v>#REF!</v>
      </c>
      <c r="E128" s="182" t="e">
        <f>IF(#REF!&gt;0,#REF!,"")</f>
        <v>#REF!</v>
      </c>
      <c r="F128" s="182" t="e">
        <f>IF(#REF!&gt;0,#REF!,"")</f>
        <v>#REF!</v>
      </c>
      <c r="G128" s="182" t="e">
        <f>IF(#REF!&gt;0,#REF!,"")</f>
        <v>#REF!</v>
      </c>
      <c r="H128" s="379" t="e">
        <f>SUM(C128:G128)</f>
        <v>#REF!</v>
      </c>
      <c r="I128" s="235"/>
      <c r="J128" s="235"/>
      <c r="K128" s="235"/>
      <c r="L128" s="235"/>
      <c r="M128" s="235"/>
      <c r="N128" s="235"/>
    </row>
    <row r="129" spans="1:14" s="241" customFormat="1" ht="20.100000000000001" customHeight="1" thickTop="1" thickBot="1" x14ac:dyDescent="0.3">
      <c r="B129" s="360" t="s">
        <v>667</v>
      </c>
      <c r="C129" s="182" t="str">
        <f>IF('Fiche 6-1_2023'!I121&gt;0,'Fiche 6-1_2023'!I121,"")</f>
        <v/>
      </c>
      <c r="D129" s="373" t="str">
        <f>IF('Fiche 6-1_2026'!D129&lt;&gt;"",'Fiche 6-1_2026'!D129,"")</f>
        <v/>
      </c>
      <c r="E129" s="373" t="str">
        <f>IF('Fiche 6-1_2026'!E129&lt;&gt;"",'Fiche 6-1_2026'!E129,"")</f>
        <v/>
      </c>
      <c r="F129" s="373" t="str">
        <f>IF('Fiche 6-1_2026'!F129&lt;&gt;"",'Fiche 6-1_2026'!F129,"")</f>
        <v/>
      </c>
      <c r="G129" s="187"/>
      <c r="H129" s="379">
        <f>SUM(C129:G129)</f>
        <v>0</v>
      </c>
      <c r="I129" s="235"/>
      <c r="J129" s="235"/>
      <c r="K129" s="235"/>
      <c r="L129" s="235"/>
      <c r="M129" s="235"/>
      <c r="N129" s="235"/>
    </row>
    <row r="130" spans="1:14" s="241" customFormat="1" ht="20.100000000000001" customHeight="1" thickTop="1" thickBot="1" x14ac:dyDescent="0.3">
      <c r="B130" s="362" t="s">
        <v>265</v>
      </c>
      <c r="C130" s="182" t="str">
        <f>IF('Fiche 6-1_2023'!K121&gt;0,'Fiche 6-1_2023'!K121,"")</f>
        <v/>
      </c>
      <c r="D130" s="373" t="str">
        <f>IF('Fiche 6-1_2026'!D130&lt;&gt;"",'Fiche 6-1_2026'!D130,"")</f>
        <v/>
      </c>
      <c r="E130" s="373" t="str">
        <f>IF('Fiche 6-1_2026'!E130&lt;&gt;"",'Fiche 6-1_2026'!E130,"")</f>
        <v/>
      </c>
      <c r="F130" s="373" t="str">
        <f>IF('Fiche 6-1_2026'!F130&lt;&gt;"",'Fiche 6-1_2026'!F130,"")</f>
        <v/>
      </c>
      <c r="G130" s="186"/>
      <c r="H130" s="379">
        <f t="shared" ref="H130:H131" si="0">SUM(C130:G130)</f>
        <v>0</v>
      </c>
      <c r="I130" s="235"/>
      <c r="J130" s="235"/>
      <c r="K130" s="235"/>
      <c r="L130" s="235"/>
      <c r="M130" s="235"/>
      <c r="N130" s="235"/>
    </row>
    <row r="131" spans="1:14" s="241" customFormat="1" ht="37.5" customHeight="1" thickTop="1" thickBot="1" x14ac:dyDescent="0.3">
      <c r="B131" s="363" t="s">
        <v>266</v>
      </c>
      <c r="C131" s="182" t="str">
        <f>IF('Fiche 6-1_2023'!N121&gt;0,'Fiche 6-1_2023'!N121,"")</f>
        <v/>
      </c>
      <c r="D131" s="373" t="str">
        <f>IF('Fiche 6-1_2026'!D131&lt;&gt;"",'Fiche 6-1_2026'!D131,"")</f>
        <v/>
      </c>
      <c r="E131" s="373" t="str">
        <f>IF('Fiche 6-1_2026'!E131&lt;&gt;"",'Fiche 6-1_2026'!E131,"")</f>
        <v/>
      </c>
      <c r="F131" s="373" t="str">
        <f>IF('Fiche 6-1_2026'!F131&lt;&gt;"",'Fiche 6-1_2026'!F131,"")</f>
        <v/>
      </c>
      <c r="G131" s="186"/>
      <c r="H131" s="379">
        <f t="shared" si="0"/>
        <v>0</v>
      </c>
      <c r="I131" s="235"/>
      <c r="J131" s="235"/>
      <c r="K131" s="235"/>
      <c r="L131" s="235"/>
      <c r="M131" s="235"/>
      <c r="N131" s="235"/>
    </row>
    <row r="132" spans="1:14" s="241" customFormat="1" ht="9.9499999999999993" customHeight="1" thickTop="1" x14ac:dyDescent="0.25">
      <c r="B132" s="235"/>
      <c r="C132" s="235"/>
      <c r="D132" s="235"/>
      <c r="E132" s="235"/>
      <c r="F132" s="235"/>
      <c r="G132" s="235"/>
      <c r="H132" s="235"/>
      <c r="I132" s="235"/>
      <c r="J132" s="235"/>
      <c r="K132" s="235"/>
      <c r="L132" s="235"/>
      <c r="M132" s="235"/>
      <c r="N132" s="235"/>
    </row>
    <row r="133" spans="1:14" s="241" customFormat="1" ht="9.9499999999999993" customHeight="1" x14ac:dyDescent="0.25">
      <c r="B133" s="235"/>
      <c r="C133" s="235"/>
      <c r="D133" s="235"/>
      <c r="E133" s="235"/>
      <c r="F133" s="235"/>
      <c r="G133" s="235"/>
      <c r="H133" s="235"/>
      <c r="I133" s="235"/>
      <c r="J133" s="235"/>
      <c r="K133" s="235"/>
      <c r="L133" s="235"/>
      <c r="M133" s="235"/>
      <c r="N133" s="235"/>
    </row>
    <row r="134" spans="1:14" s="241" customFormat="1" ht="20.100000000000001" customHeight="1" thickBot="1" x14ac:dyDescent="0.3">
      <c r="A134" s="337" t="s">
        <v>202</v>
      </c>
      <c r="B134" s="251"/>
      <c r="C134" s="251"/>
      <c r="D134" s="251"/>
      <c r="E134" s="251"/>
      <c r="F134" s="251"/>
      <c r="G134" s="251"/>
      <c r="H134" s="251"/>
      <c r="I134" s="251"/>
      <c r="J134" s="251"/>
      <c r="K134" s="235"/>
      <c r="L134" s="235"/>
      <c r="M134" s="235"/>
      <c r="N134" s="235"/>
    </row>
    <row r="135" spans="1:14" s="241" customFormat="1" ht="35.1" customHeight="1" thickTop="1" x14ac:dyDescent="0.25">
      <c r="A135" s="251"/>
      <c r="B135" s="589"/>
      <c r="C135" s="590"/>
      <c r="D135" s="590"/>
      <c r="E135" s="590"/>
      <c r="F135" s="590"/>
      <c r="G135" s="590"/>
      <c r="H135" s="590"/>
      <c r="I135" s="590"/>
      <c r="J135" s="590"/>
      <c r="K135" s="590"/>
      <c r="L135" s="590"/>
      <c r="M135" s="590"/>
      <c r="N135" s="591"/>
    </row>
    <row r="136" spans="1:14" s="241" customFormat="1" ht="35.1" customHeight="1" x14ac:dyDescent="0.25">
      <c r="A136" s="251"/>
      <c r="B136" s="592"/>
      <c r="C136" s="593"/>
      <c r="D136" s="593"/>
      <c r="E136" s="593"/>
      <c r="F136" s="593"/>
      <c r="G136" s="593"/>
      <c r="H136" s="593"/>
      <c r="I136" s="593"/>
      <c r="J136" s="593"/>
      <c r="K136" s="593"/>
      <c r="L136" s="593"/>
      <c r="M136" s="593"/>
      <c r="N136" s="594"/>
    </row>
    <row r="137" spans="1:14" ht="35.1" customHeight="1" thickBot="1" x14ac:dyDescent="0.25">
      <c r="A137" s="251"/>
      <c r="B137" s="595"/>
      <c r="C137" s="596"/>
      <c r="D137" s="596"/>
      <c r="E137" s="596"/>
      <c r="F137" s="596"/>
      <c r="G137" s="596"/>
      <c r="H137" s="596"/>
      <c r="I137" s="596"/>
      <c r="J137" s="596"/>
      <c r="K137" s="596"/>
      <c r="L137" s="596"/>
      <c r="M137" s="596"/>
      <c r="N137" s="597"/>
    </row>
    <row r="138" spans="1:14" s="240" customFormat="1" ht="20.100000000000001" customHeight="1" thickTop="1" x14ac:dyDescent="0.2">
      <c r="A138" s="251"/>
      <c r="B138" s="251"/>
      <c r="C138" s="251"/>
      <c r="D138" s="251"/>
      <c r="E138" s="251"/>
      <c r="F138" s="251"/>
      <c r="G138" s="251"/>
      <c r="H138" s="251"/>
      <c r="I138" s="251"/>
      <c r="J138" s="251"/>
      <c r="K138" s="211"/>
      <c r="L138" s="211"/>
      <c r="M138" s="211"/>
      <c r="N138" s="211"/>
    </row>
    <row r="139" spans="1:14" s="240" customFormat="1" ht="20.100000000000001" customHeight="1" x14ac:dyDescent="0.2">
      <c r="A139" s="224" t="s">
        <v>255</v>
      </c>
      <c r="B139" s="211"/>
      <c r="C139" s="211"/>
      <c r="D139" s="211"/>
      <c r="E139" s="211"/>
      <c r="F139" s="211"/>
      <c r="G139" s="211"/>
      <c r="H139" s="211"/>
      <c r="I139" s="211"/>
      <c r="J139" s="211"/>
      <c r="K139" s="211"/>
      <c r="L139" s="211"/>
      <c r="M139" s="211"/>
      <c r="N139" s="211"/>
    </row>
    <row r="140" spans="1:14" s="240" customFormat="1" ht="9.9499999999999993" customHeight="1" x14ac:dyDescent="0.2">
      <c r="A140" s="211"/>
      <c r="B140" s="211"/>
      <c r="C140" s="211"/>
      <c r="D140" s="211"/>
      <c r="E140" s="211"/>
      <c r="F140" s="211"/>
      <c r="G140" s="211"/>
      <c r="H140" s="211"/>
      <c r="I140" s="211"/>
      <c r="J140" s="211"/>
      <c r="K140" s="211"/>
      <c r="L140" s="211"/>
      <c r="M140" s="211"/>
      <c r="N140" s="211"/>
    </row>
    <row r="141" spans="1:14" s="240" customFormat="1" ht="29.25" customHeight="1" thickBot="1" x14ac:dyDescent="0.25">
      <c r="A141" s="211"/>
      <c r="B141" s="251"/>
      <c r="C141" s="251"/>
      <c r="D141" s="598" t="s">
        <v>249</v>
      </c>
      <c r="E141" s="598"/>
      <c r="F141" s="598" t="s">
        <v>254</v>
      </c>
      <c r="G141" s="598"/>
      <c r="H141" s="598" t="s">
        <v>250</v>
      </c>
      <c r="I141" s="598"/>
      <c r="J141" s="662" t="s">
        <v>191</v>
      </c>
      <c r="K141" s="663"/>
      <c r="L141" s="663"/>
      <c r="M141" s="663"/>
      <c r="N141" s="664"/>
    </row>
    <row r="142" spans="1:14" s="240" customFormat="1" ht="35.1" customHeight="1" thickTop="1" thickBot="1" x14ac:dyDescent="0.25">
      <c r="A142" s="211"/>
      <c r="B142" s="599"/>
      <c r="C142" s="599"/>
      <c r="D142" s="584" t="e">
        <f>IF(#REF!&lt;&gt;"",#REF!,"")</f>
        <v>#REF!</v>
      </c>
      <c r="E142" s="584"/>
      <c r="F142" s="584" t="e">
        <f>IF(#REF!&lt;&gt;"",#REF!,"")</f>
        <v>#REF!</v>
      </c>
      <c r="G142" s="584"/>
      <c r="H142" s="582"/>
      <c r="I142" s="583"/>
      <c r="J142" s="703"/>
      <c r="K142" s="704"/>
      <c r="L142" s="704"/>
      <c r="M142" s="704"/>
      <c r="N142" s="582"/>
    </row>
    <row r="143" spans="1:14" s="240" customFormat="1" ht="35.1" customHeight="1" thickTop="1" thickBot="1" x14ac:dyDescent="0.25">
      <c r="A143" s="211"/>
      <c r="B143" s="599"/>
      <c r="C143" s="600"/>
      <c r="D143" s="584" t="e">
        <f>IF(#REF!&lt;&gt;"",#REF!,"")</f>
        <v>#REF!</v>
      </c>
      <c r="E143" s="584"/>
      <c r="F143" s="584" t="e">
        <f>IF(#REF!&lt;&gt;"",#REF!,"")</f>
        <v>#REF!</v>
      </c>
      <c r="G143" s="584"/>
      <c r="H143" s="582"/>
      <c r="I143" s="583"/>
      <c r="J143" s="703"/>
      <c r="K143" s="704"/>
      <c r="L143" s="704"/>
      <c r="M143" s="704"/>
      <c r="N143" s="582"/>
    </row>
    <row r="144" spans="1:14" s="240" customFormat="1" ht="35.1" customHeight="1" thickTop="1" thickBot="1" x14ac:dyDescent="0.25">
      <c r="A144" s="211"/>
      <c r="B144" s="599"/>
      <c r="C144" s="600"/>
      <c r="D144" s="584" t="e">
        <f>IF(#REF!&lt;&gt;"",#REF!,"")</f>
        <v>#REF!</v>
      </c>
      <c r="E144" s="584"/>
      <c r="F144" s="584" t="e">
        <f>IF(#REF!&lt;&gt;"",#REF!,"")</f>
        <v>#REF!</v>
      </c>
      <c r="G144" s="584"/>
      <c r="H144" s="582"/>
      <c r="I144" s="583"/>
      <c r="J144" s="703"/>
      <c r="K144" s="704"/>
      <c r="L144" s="704"/>
      <c r="M144" s="704"/>
      <c r="N144" s="582"/>
    </row>
    <row r="145" spans="1:14" s="234" customFormat="1" ht="9" customHeight="1" thickTop="1" x14ac:dyDescent="0.2">
      <c r="A145" s="211"/>
      <c r="B145" s="235"/>
      <c r="C145" s="338"/>
      <c r="D145" s="232"/>
      <c r="E145" s="232"/>
      <c r="F145" s="232"/>
      <c r="G145" s="232"/>
      <c r="H145" s="232"/>
      <c r="I145" s="232"/>
      <c r="J145" s="232"/>
      <c r="K145" s="232"/>
      <c r="L145" s="255"/>
      <c r="M145" s="211"/>
      <c r="N145" s="211"/>
    </row>
    <row r="146" spans="1:14" s="240" customFormat="1" ht="9.9499999999999993" customHeight="1" x14ac:dyDescent="0.2">
      <c r="A146" s="339" t="s">
        <v>247</v>
      </c>
      <c r="B146" s="253"/>
      <c r="C146" s="253"/>
      <c r="D146" s="254"/>
      <c r="E146" s="254"/>
      <c r="F146" s="254"/>
      <c r="G146" s="254"/>
      <c r="H146" s="254"/>
      <c r="I146" s="254"/>
      <c r="J146" s="255"/>
      <c r="K146" s="255"/>
      <c r="L146" s="255"/>
      <c r="M146" s="211"/>
      <c r="N146" s="211"/>
    </row>
    <row r="147" spans="1:14" s="240" customFormat="1" ht="9.9499999999999993" customHeight="1" x14ac:dyDescent="0.2">
      <c r="A147" s="211"/>
      <c r="B147" s="253"/>
      <c r="C147" s="253"/>
      <c r="D147" s="254"/>
      <c r="E147" s="254"/>
      <c r="F147" s="254"/>
      <c r="G147" s="254"/>
      <c r="H147" s="254"/>
      <c r="I147" s="254"/>
      <c r="J147" s="255"/>
      <c r="K147" s="255"/>
      <c r="L147" s="255"/>
      <c r="M147" s="211"/>
      <c r="N147" s="211"/>
    </row>
    <row r="148" spans="1:14" s="240" customFormat="1" ht="9.9499999999999993" customHeight="1" x14ac:dyDescent="0.2">
      <c r="A148" s="211"/>
      <c r="B148" s="253"/>
      <c r="C148" s="253"/>
      <c r="D148" s="254"/>
      <c r="E148" s="254"/>
      <c r="F148" s="254"/>
      <c r="G148" s="254"/>
      <c r="H148" s="254"/>
      <c r="I148" s="254"/>
      <c r="J148" s="255"/>
      <c r="K148" s="255"/>
      <c r="L148" s="255"/>
      <c r="M148" s="211"/>
      <c r="N148" s="211"/>
    </row>
    <row r="149" spans="1:14" s="241" customFormat="1" ht="20.100000000000001" customHeight="1" x14ac:dyDescent="0.25">
      <c r="A149" s="215" t="s">
        <v>273</v>
      </c>
      <c r="B149" s="232"/>
      <c r="C149" s="232"/>
      <c r="D149" s="235"/>
      <c r="E149" s="335" t="e">
        <f>IF(#REF!&gt;0,#REF!,"")</f>
        <v>#REF!</v>
      </c>
      <c r="F149" s="323"/>
      <c r="G149" s="235"/>
      <c r="H149" s="335"/>
      <c r="I149" s="235"/>
      <c r="J149" s="336"/>
      <c r="K149" s="168"/>
      <c r="L149" s="232"/>
      <c r="M149" s="232"/>
      <c r="N149" s="232"/>
    </row>
    <row r="150" spans="1:14" s="241" customFormat="1" ht="20.100000000000001" customHeight="1" x14ac:dyDescent="0.25">
      <c r="A150" s="215"/>
      <c r="B150" s="232"/>
      <c r="C150" s="232"/>
      <c r="D150" s="232"/>
      <c r="E150" s="167"/>
      <c r="F150" s="232"/>
      <c r="G150" s="215"/>
      <c r="H150" s="232"/>
      <c r="I150" s="232"/>
      <c r="J150" s="336"/>
      <c r="K150" s="168"/>
      <c r="L150" s="232"/>
      <c r="M150" s="232"/>
      <c r="N150" s="232"/>
    </row>
    <row r="151" spans="1:14" s="241" customFormat="1" ht="20.100000000000001" customHeight="1" thickBot="1" x14ac:dyDescent="0.3">
      <c r="A151" s="215"/>
      <c r="B151" s="235"/>
      <c r="C151" s="245">
        <v>2023</v>
      </c>
      <c r="D151" s="245">
        <v>2024</v>
      </c>
      <c r="E151" s="245">
        <v>2025</v>
      </c>
      <c r="F151" s="245">
        <v>2026</v>
      </c>
      <c r="G151" s="245">
        <v>2027</v>
      </c>
      <c r="H151" s="232"/>
      <c r="I151" s="232"/>
      <c r="J151" s="336"/>
      <c r="K151" s="168"/>
      <c r="L151" s="232"/>
      <c r="M151" s="232"/>
      <c r="N151" s="232"/>
    </row>
    <row r="152" spans="1:14" s="241" customFormat="1" ht="20.100000000000001" customHeight="1" thickTop="1" thickBot="1" x14ac:dyDescent="0.3">
      <c r="A152" s="215"/>
      <c r="B152" s="364" t="s">
        <v>198</v>
      </c>
      <c r="C152" s="179" t="e">
        <f>IF(#REF!&gt;0,#REF!,"")</f>
        <v>#REF!</v>
      </c>
      <c r="D152" s="179" t="e">
        <f>IF(#REF!&gt;0,#REF!,"")</f>
        <v>#REF!</v>
      </c>
      <c r="E152" s="179" t="e">
        <f>IF(#REF!&gt;0,#REF!,"")</f>
        <v>#REF!</v>
      </c>
      <c r="F152" s="179" t="e">
        <f>IF(#REF!&gt;0,#REF!,"")</f>
        <v>#REF!</v>
      </c>
      <c r="G152" s="179" t="e">
        <f>IF(#REF!&gt;0,#REF!,"")</f>
        <v>#REF!</v>
      </c>
      <c r="H152" s="168" t="e">
        <f>SUM(C152:G152)</f>
        <v>#REF!</v>
      </c>
      <c r="I152" s="232"/>
      <c r="J152" s="336"/>
      <c r="K152" s="168"/>
      <c r="L152" s="232"/>
      <c r="M152" s="232"/>
      <c r="N152" s="232"/>
    </row>
    <row r="153" spans="1:14" s="241" customFormat="1" ht="20.100000000000001" customHeight="1" thickTop="1" thickBot="1" x14ac:dyDescent="0.3">
      <c r="A153" s="215"/>
      <c r="B153" s="364" t="s">
        <v>667</v>
      </c>
      <c r="C153" s="179" t="str">
        <f>IF('Fiche 6-1_2026'!C153&lt;&gt;"",'Fiche 6-1_2026'!C153,"")</f>
        <v/>
      </c>
      <c r="D153" s="179" t="str">
        <f>IF('Fiche 6-1_2026'!D153&lt;&gt;"",'Fiche 6-1_2026'!D153,"")</f>
        <v/>
      </c>
      <c r="E153" s="179" t="str">
        <f>IF('Fiche 6-1_2026'!E153&lt;&gt;"",'Fiche 6-1_2026'!E153,"")</f>
        <v/>
      </c>
      <c r="F153" s="179" t="str">
        <f>IF('Fiche 6-1_2026'!F153&lt;&gt;"",'Fiche 6-1_2026'!F153,"")</f>
        <v/>
      </c>
      <c r="G153" s="164"/>
      <c r="H153" s="168">
        <f>SUM(C153:G153)</f>
        <v>0</v>
      </c>
      <c r="I153" s="232"/>
      <c r="J153" s="336"/>
      <c r="K153" s="168"/>
      <c r="L153" s="232"/>
      <c r="M153" s="232"/>
      <c r="N153" s="232"/>
    </row>
    <row r="154" spans="1:14" s="241" customFormat="1" ht="20.100000000000001" customHeight="1" thickTop="1" x14ac:dyDescent="0.25">
      <c r="A154" s="215"/>
      <c r="B154" s="232"/>
      <c r="C154" s="232"/>
      <c r="D154" s="232"/>
      <c r="E154" s="232"/>
      <c r="F154" s="232"/>
      <c r="G154" s="215"/>
      <c r="H154" s="232"/>
      <c r="I154" s="232"/>
      <c r="J154" s="336"/>
      <c r="K154" s="168"/>
      <c r="L154" s="232"/>
      <c r="M154" s="232"/>
      <c r="N154" s="232"/>
    </row>
    <row r="155" spans="1:14" ht="9.9499999999999993" customHeight="1" thickBot="1" x14ac:dyDescent="0.25"/>
    <row r="156" spans="1:14" s="240" customFormat="1" ht="20.100000000000001" hidden="1" customHeight="1" x14ac:dyDescent="0.2">
      <c r="A156" s="224" t="s">
        <v>231</v>
      </c>
      <c r="B156" s="211"/>
      <c r="C156" s="211"/>
      <c r="D156" s="211"/>
      <c r="E156" s="211"/>
      <c r="F156" s="211"/>
      <c r="G156" s="211"/>
      <c r="H156" s="211"/>
      <c r="I156" s="211"/>
      <c r="J156" s="211"/>
      <c r="K156" s="211"/>
      <c r="L156" s="211"/>
      <c r="M156" s="211"/>
      <c r="N156" s="211"/>
    </row>
    <row r="157" spans="1:14" s="240" customFormat="1" ht="20.100000000000001" hidden="1" customHeight="1" x14ac:dyDescent="0.2">
      <c r="A157" s="340"/>
      <c r="B157" s="688"/>
      <c r="C157" s="602"/>
      <c r="D157" s="602"/>
      <c r="E157" s="602"/>
      <c r="F157" s="602"/>
      <c r="G157" s="602"/>
      <c r="H157" s="602"/>
      <c r="I157" s="602"/>
      <c r="J157" s="603"/>
      <c r="K157" s="211"/>
      <c r="L157" s="211"/>
      <c r="M157" s="211"/>
      <c r="N157" s="211"/>
    </row>
    <row r="158" spans="1:14" s="240" customFormat="1" ht="20.100000000000001" hidden="1" customHeight="1" x14ac:dyDescent="0.2">
      <c r="A158" s="211"/>
      <c r="B158" s="211"/>
      <c r="C158" s="211"/>
      <c r="D158" s="211"/>
      <c r="E158" s="211"/>
      <c r="F158" s="211"/>
      <c r="G158" s="211"/>
      <c r="H158" s="211"/>
      <c r="I158" s="211"/>
      <c r="J158" s="211"/>
      <c r="K158" s="211"/>
      <c r="L158" s="211"/>
      <c r="M158" s="211"/>
      <c r="N158" s="211"/>
    </row>
    <row r="159" spans="1:14" s="240" customFormat="1" ht="35.1" customHeight="1" thickTop="1" x14ac:dyDescent="0.2">
      <c r="A159" s="215" t="s">
        <v>274</v>
      </c>
      <c r="B159" s="215"/>
      <c r="C159" s="215"/>
      <c r="D159" s="211"/>
      <c r="E159" s="689"/>
      <c r="F159" s="690"/>
      <c r="G159" s="690"/>
      <c r="H159" s="690"/>
      <c r="I159" s="690"/>
      <c r="J159" s="690"/>
      <c r="K159" s="690"/>
      <c r="L159" s="690"/>
      <c r="M159" s="690"/>
      <c r="N159" s="691"/>
    </row>
    <row r="160" spans="1:14" s="240" customFormat="1" ht="35.1" customHeight="1" x14ac:dyDescent="0.2">
      <c r="A160" s="211"/>
      <c r="B160" s="211"/>
      <c r="C160" s="211"/>
      <c r="D160" s="211"/>
      <c r="E160" s="692"/>
      <c r="F160" s="693"/>
      <c r="G160" s="693"/>
      <c r="H160" s="693"/>
      <c r="I160" s="693"/>
      <c r="J160" s="693"/>
      <c r="K160" s="693"/>
      <c r="L160" s="693"/>
      <c r="M160" s="693"/>
      <c r="N160" s="694"/>
    </row>
    <row r="161" spans="1:15" s="240" customFormat="1" ht="35.1" customHeight="1" thickBot="1" x14ac:dyDescent="0.25">
      <c r="A161" s="211"/>
      <c r="B161" s="211"/>
      <c r="C161" s="211"/>
      <c r="D161" s="211"/>
      <c r="E161" s="695"/>
      <c r="F161" s="696"/>
      <c r="G161" s="696"/>
      <c r="H161" s="696"/>
      <c r="I161" s="696"/>
      <c r="J161" s="696"/>
      <c r="K161" s="696"/>
      <c r="L161" s="696"/>
      <c r="M161" s="696"/>
      <c r="N161" s="697"/>
    </row>
    <row r="162" spans="1:15" s="240" customFormat="1" ht="9.9499999999999993" customHeight="1" x14ac:dyDescent="0.2">
      <c r="A162" s="211"/>
      <c r="B162" s="253"/>
      <c r="C162" s="253"/>
      <c r="D162" s="254"/>
      <c r="E162" s="254"/>
      <c r="F162" s="254"/>
      <c r="G162" s="254"/>
      <c r="H162" s="254"/>
      <c r="I162" s="254"/>
      <c r="J162" s="255"/>
      <c r="K162" s="255"/>
      <c r="L162" s="255"/>
      <c r="M162" s="211"/>
      <c r="N162" s="211"/>
    </row>
    <row r="163" spans="1:15" ht="9.9499999999999993" customHeight="1" x14ac:dyDescent="0.2"/>
    <row r="164" spans="1:15" ht="14.25" x14ac:dyDescent="0.2">
      <c r="A164" s="242"/>
      <c r="B164" s="242"/>
      <c r="C164" s="242"/>
      <c r="D164" s="242"/>
      <c r="E164" s="242"/>
      <c r="F164" s="242"/>
      <c r="G164" s="242"/>
      <c r="H164" s="242"/>
      <c r="I164" s="242"/>
      <c r="J164" s="242"/>
      <c r="K164" s="242"/>
      <c r="L164" s="242"/>
      <c r="M164" s="242"/>
      <c r="N164" s="242"/>
      <c r="O164" s="218"/>
    </row>
    <row r="165" spans="1:15" ht="14.25" x14ac:dyDescent="0.2">
      <c r="A165" s="243" t="s">
        <v>149</v>
      </c>
      <c r="B165" s="242"/>
      <c r="C165" s="242"/>
      <c r="D165" s="585" t="e">
        <f>IF(#REF!&lt;&gt;"",#REF!,"")</f>
        <v>#REF!</v>
      </c>
      <c r="E165" s="586"/>
      <c r="F165" s="586"/>
      <c r="G165" s="586"/>
      <c r="H165" s="586"/>
      <c r="I165" s="586"/>
      <c r="J165" s="586"/>
      <c r="K165" s="586"/>
      <c r="L165" s="586"/>
      <c r="M165" s="587"/>
      <c r="N165" s="242"/>
      <c r="O165" s="218"/>
    </row>
    <row r="166" spans="1:15" ht="14.25" x14ac:dyDescent="0.2">
      <c r="A166" s="242"/>
      <c r="B166" s="242"/>
      <c r="C166" s="242"/>
      <c r="D166" s="242"/>
      <c r="E166" s="242"/>
      <c r="F166" s="242"/>
      <c r="G166" s="242"/>
      <c r="H166" s="242"/>
      <c r="I166" s="242"/>
      <c r="J166" s="242"/>
      <c r="K166" s="242"/>
      <c r="L166" s="242"/>
      <c r="M166" s="242"/>
      <c r="N166" s="242"/>
      <c r="O166" s="218"/>
    </row>
    <row r="167" spans="1:15" ht="14.25" x14ac:dyDescent="0.2">
      <c r="A167" s="218"/>
      <c r="B167" s="218"/>
      <c r="C167" s="218"/>
      <c r="D167" s="218"/>
      <c r="E167" s="218"/>
      <c r="F167" s="218"/>
      <c r="G167" s="218"/>
      <c r="H167" s="218"/>
      <c r="I167" s="218"/>
      <c r="J167" s="218"/>
      <c r="K167" s="218"/>
      <c r="L167" s="218"/>
      <c r="M167" s="218"/>
      <c r="N167" s="218"/>
      <c r="O167" s="218"/>
    </row>
    <row r="168" spans="1:15" s="234" customFormat="1" ht="50.1" customHeight="1" x14ac:dyDescent="0.2">
      <c r="A168" s="215" t="s">
        <v>13</v>
      </c>
      <c r="B168" s="588" t="e">
        <f>IF(#REF!&lt;&gt;"",#REF!,"")</f>
        <v>#REF!</v>
      </c>
      <c r="C168" s="588"/>
      <c r="D168" s="588"/>
      <c r="E168" s="588"/>
      <c r="F168" s="588"/>
      <c r="G168" s="588"/>
      <c r="H168" s="588"/>
      <c r="I168" s="588"/>
      <c r="J168" s="588"/>
      <c r="K168" s="588"/>
      <c r="L168" s="588"/>
      <c r="M168" s="588"/>
      <c r="N168" s="588"/>
      <c r="O168" s="260"/>
    </row>
    <row r="169" spans="1:15" ht="9.9499999999999993" customHeight="1" x14ac:dyDescent="0.2">
      <c r="A169" s="215"/>
      <c r="B169" s="216"/>
      <c r="C169" s="216"/>
      <c r="D169" s="216"/>
      <c r="E169" s="216"/>
      <c r="F169" s="216"/>
      <c r="G169" s="216"/>
      <c r="H169" s="216"/>
      <c r="I169" s="216"/>
      <c r="J169" s="216"/>
      <c r="K169" s="216"/>
      <c r="L169" s="216"/>
      <c r="M169" s="216"/>
      <c r="N169" s="216"/>
    </row>
    <row r="170" spans="1:15" x14ac:dyDescent="0.2">
      <c r="A170" s="225"/>
      <c r="B170" s="244"/>
      <c r="C170" s="216"/>
    </row>
    <row r="171" spans="1:15" ht="30" customHeight="1" thickBot="1" x14ac:dyDescent="0.25">
      <c r="E171" s="245">
        <v>2023</v>
      </c>
      <c r="F171" s="245">
        <v>2024</v>
      </c>
      <c r="G171" s="245">
        <v>2025</v>
      </c>
      <c r="H171" s="245">
        <v>2026</v>
      </c>
      <c r="I171" s="245">
        <v>2027</v>
      </c>
    </row>
    <row r="172" spans="1:15" ht="20.100000000000001" customHeight="1" thickTop="1" thickBot="1" x14ac:dyDescent="0.25">
      <c r="B172" s="728" t="s">
        <v>45</v>
      </c>
      <c r="C172" s="728"/>
      <c r="D172" s="728"/>
      <c r="E172" s="182" t="e">
        <f>IF(#REF!&gt;0,#REF!,"")</f>
        <v>#REF!</v>
      </c>
      <c r="F172" s="182" t="e">
        <f>IF(#REF!&gt;0,#REF!,"")</f>
        <v>#REF!</v>
      </c>
      <c r="G172" s="182" t="e">
        <f>IF(#REF!&gt;0,#REF!,"")</f>
        <v>#REF!</v>
      </c>
      <c r="H172" s="182" t="e">
        <f>IF(#REF!&gt;0,#REF!,"")</f>
        <v>#REF!</v>
      </c>
      <c r="I172" s="182" t="e">
        <f>IF(#REF!&gt;0,#REF!,"")</f>
        <v>#REF!</v>
      </c>
      <c r="J172" s="380" t="e">
        <f>SUM(E172:I172)</f>
        <v>#REF!</v>
      </c>
    </row>
    <row r="173" spans="1:15" ht="20.100000000000001" customHeight="1" thickTop="1" thickBot="1" x14ac:dyDescent="0.25">
      <c r="A173" s="225"/>
      <c r="B173" s="728" t="s">
        <v>665</v>
      </c>
      <c r="C173" s="728"/>
      <c r="D173" s="729"/>
      <c r="E173" s="358" t="str">
        <f>IF('Fiche 6-1_2023'!H155&gt;0,'Fiche 6-1_2023'!H155,"")</f>
        <v/>
      </c>
      <c r="F173" s="372">
        <f>IF('Fiche 6-1_2026'!F173&lt;&gt;"",'Fiche 6-1_2026'!F173,"")</f>
        <v>5</v>
      </c>
      <c r="G173" s="372" t="str">
        <f>IF('Fiche 6-1_2026'!G173&lt;&gt;"",'Fiche 6-1_2026'!G173,"")</f>
        <v/>
      </c>
      <c r="H173" s="372" t="str">
        <f>IF('Fiche 6-1_2026'!H173&lt;&gt;"",'Fiche 6-1_2026'!H173,"")</f>
        <v/>
      </c>
      <c r="I173" s="206"/>
      <c r="J173" s="380">
        <f>SUM(E173:I173)</f>
        <v>5</v>
      </c>
    </row>
    <row r="174" spans="1:15" ht="20.100000000000001" customHeight="1" thickTop="1" x14ac:dyDescent="0.2">
      <c r="A174" s="225"/>
      <c r="B174" s="255"/>
      <c r="C174" s="234"/>
      <c r="D174" s="333"/>
      <c r="E174" s="165"/>
      <c r="F174" s="234"/>
      <c r="G174" s="249"/>
    </row>
    <row r="175" spans="1:15" ht="20.100000000000001" customHeight="1" x14ac:dyDescent="0.2">
      <c r="A175" s="225"/>
      <c r="B175" s="255"/>
      <c r="C175" s="234"/>
      <c r="D175" s="333"/>
      <c r="E175" s="165"/>
      <c r="F175" s="234"/>
      <c r="G175" s="249"/>
    </row>
    <row r="176" spans="1:15" ht="20.100000000000001" customHeight="1" thickBot="1" x14ac:dyDescent="0.25">
      <c r="A176" s="324" t="s">
        <v>199</v>
      </c>
      <c r="B176" s="255"/>
      <c r="C176" s="234"/>
      <c r="D176" s="234"/>
      <c r="E176" s="234"/>
      <c r="F176" s="234"/>
    </row>
    <row r="177" spans="1:14" ht="30" customHeight="1" thickTop="1" x14ac:dyDescent="0.2">
      <c r="A177" s="247"/>
      <c r="B177" s="589"/>
      <c r="C177" s="590"/>
      <c r="D177" s="590"/>
      <c r="E177" s="590"/>
      <c r="F177" s="590"/>
      <c r="G177" s="590"/>
      <c r="H177" s="590"/>
      <c r="I177" s="590"/>
      <c r="J177" s="590"/>
      <c r="K177" s="590"/>
      <c r="L177" s="590"/>
      <c r="M177" s="590"/>
      <c r="N177" s="591"/>
    </row>
    <row r="178" spans="1:14" ht="30" customHeight="1" x14ac:dyDescent="0.2">
      <c r="B178" s="592"/>
      <c r="C178" s="593"/>
      <c r="D178" s="593"/>
      <c r="E178" s="593"/>
      <c r="F178" s="593"/>
      <c r="G178" s="593"/>
      <c r="H178" s="593"/>
      <c r="I178" s="593"/>
      <c r="J178" s="593"/>
      <c r="K178" s="593"/>
      <c r="L178" s="593"/>
      <c r="M178" s="593"/>
      <c r="N178" s="594"/>
    </row>
    <row r="179" spans="1:14" ht="30" customHeight="1" thickBot="1" x14ac:dyDescent="0.25">
      <c r="B179" s="595"/>
      <c r="C179" s="596"/>
      <c r="D179" s="596"/>
      <c r="E179" s="596"/>
      <c r="F179" s="596"/>
      <c r="G179" s="596"/>
      <c r="H179" s="596"/>
      <c r="I179" s="596"/>
      <c r="J179" s="596"/>
      <c r="K179" s="596"/>
      <c r="L179" s="596"/>
      <c r="M179" s="596"/>
      <c r="N179" s="597"/>
    </row>
    <row r="180" spans="1:14" ht="9.9499999999999993" customHeight="1" thickTop="1" thickBot="1" x14ac:dyDescent="0.25">
      <c r="B180" s="248"/>
      <c r="C180" s="248"/>
      <c r="D180" s="248"/>
      <c r="E180" s="248"/>
      <c r="F180" s="248"/>
      <c r="G180" s="248"/>
      <c r="H180" s="248"/>
      <c r="I180" s="248"/>
      <c r="J180" s="248"/>
      <c r="K180" s="248"/>
      <c r="L180" s="248"/>
      <c r="M180" s="248"/>
      <c r="N180" s="248"/>
    </row>
    <row r="181" spans="1:14" ht="20.100000000000001" customHeight="1" thickTop="1" thickBot="1" x14ac:dyDescent="0.25">
      <c r="A181" s="215" t="s">
        <v>14</v>
      </c>
      <c r="D181" s="334" t="e">
        <f>IF(#REF!&lt;&gt;"",#REF!,"")</f>
        <v>#REF!</v>
      </c>
      <c r="G181" s="215" t="s">
        <v>15</v>
      </c>
      <c r="I181" s="21"/>
    </row>
    <row r="182" spans="1:14" ht="9.9499999999999993" customHeight="1" thickTop="1" x14ac:dyDescent="0.2"/>
    <row r="183" spans="1:14" ht="13.5" thickBot="1" x14ac:dyDescent="0.25">
      <c r="A183" s="225" t="s">
        <v>16</v>
      </c>
    </row>
    <row r="184" spans="1:14" ht="35.1" customHeight="1" thickTop="1" x14ac:dyDescent="0.2">
      <c r="B184" s="589"/>
      <c r="C184" s="590"/>
      <c r="D184" s="590"/>
      <c r="E184" s="590"/>
      <c r="F184" s="590"/>
      <c r="G184" s="590"/>
      <c r="H184" s="590"/>
      <c r="I184" s="590"/>
      <c r="J184" s="590"/>
      <c r="K184" s="590"/>
      <c r="L184" s="590"/>
      <c r="M184" s="590"/>
      <c r="N184" s="591"/>
    </row>
    <row r="185" spans="1:14" ht="35.1" customHeight="1" x14ac:dyDescent="0.2">
      <c r="B185" s="592"/>
      <c r="C185" s="593"/>
      <c r="D185" s="593"/>
      <c r="E185" s="593"/>
      <c r="F185" s="593"/>
      <c r="G185" s="593"/>
      <c r="H185" s="593"/>
      <c r="I185" s="593"/>
      <c r="J185" s="593"/>
      <c r="K185" s="593"/>
      <c r="L185" s="593"/>
      <c r="M185" s="593"/>
      <c r="N185" s="594"/>
    </row>
    <row r="186" spans="1:14" s="219" customFormat="1" ht="35.1" customHeight="1" thickBot="1" x14ac:dyDescent="0.3">
      <c r="B186" s="595"/>
      <c r="C186" s="596"/>
      <c r="D186" s="596"/>
      <c r="E186" s="596"/>
      <c r="F186" s="596"/>
      <c r="G186" s="596"/>
      <c r="H186" s="596"/>
      <c r="I186" s="596"/>
      <c r="J186" s="596"/>
      <c r="K186" s="596"/>
      <c r="L186" s="596"/>
      <c r="M186" s="596"/>
      <c r="N186" s="597"/>
    </row>
    <row r="187" spans="1:14" s="241" customFormat="1" ht="9.9499999999999993" customHeight="1" thickTop="1" x14ac:dyDescent="0.25">
      <c r="B187" s="235"/>
      <c r="C187" s="235"/>
      <c r="D187" s="235"/>
      <c r="E187" s="235"/>
      <c r="F187" s="235"/>
      <c r="G187" s="235"/>
      <c r="H187" s="235"/>
      <c r="I187" s="235"/>
      <c r="J187" s="235"/>
      <c r="K187" s="235"/>
      <c r="L187" s="235"/>
      <c r="M187" s="235"/>
      <c r="N187" s="235"/>
    </row>
    <row r="188" spans="1:14" s="241" customFormat="1" ht="20.100000000000001" customHeight="1" thickBot="1" x14ac:dyDescent="0.3">
      <c r="A188" s="224" t="s">
        <v>239</v>
      </c>
      <c r="B188" s="235"/>
      <c r="C188" s="235"/>
      <c r="D188" s="235"/>
      <c r="E188" s="235"/>
      <c r="F188" s="235"/>
      <c r="G188" s="235"/>
      <c r="H188" s="235"/>
      <c r="I188" s="235"/>
      <c r="J188" s="235"/>
      <c r="K188" s="235"/>
      <c r="L188" s="235"/>
      <c r="M188" s="235"/>
      <c r="N188" s="235"/>
    </row>
    <row r="189" spans="1:14" s="241" customFormat="1" ht="35.1" customHeight="1" thickTop="1" x14ac:dyDescent="0.25">
      <c r="B189" s="589"/>
      <c r="C189" s="590"/>
      <c r="D189" s="590"/>
      <c r="E189" s="590"/>
      <c r="F189" s="590"/>
      <c r="G189" s="590"/>
      <c r="H189" s="590"/>
      <c r="I189" s="590"/>
      <c r="J189" s="590"/>
      <c r="K189" s="590"/>
      <c r="L189" s="590"/>
      <c r="M189" s="590"/>
      <c r="N189" s="591"/>
    </row>
    <row r="190" spans="1:14" s="241" customFormat="1" ht="35.1" customHeight="1" x14ac:dyDescent="0.25">
      <c r="B190" s="592"/>
      <c r="C190" s="593"/>
      <c r="D190" s="593"/>
      <c r="E190" s="593"/>
      <c r="F190" s="593"/>
      <c r="G190" s="593"/>
      <c r="H190" s="593"/>
      <c r="I190" s="593"/>
      <c r="J190" s="593"/>
      <c r="K190" s="593"/>
      <c r="L190" s="593"/>
      <c r="M190" s="593"/>
      <c r="N190" s="594"/>
    </row>
    <row r="191" spans="1:14" s="241" customFormat="1" ht="35.1" customHeight="1" thickBot="1" x14ac:dyDescent="0.3">
      <c r="B191" s="595"/>
      <c r="C191" s="596"/>
      <c r="D191" s="596"/>
      <c r="E191" s="596"/>
      <c r="F191" s="596"/>
      <c r="G191" s="596"/>
      <c r="H191" s="596"/>
      <c r="I191" s="596"/>
      <c r="J191" s="596"/>
      <c r="K191" s="596"/>
      <c r="L191" s="596"/>
      <c r="M191" s="596"/>
      <c r="N191" s="597"/>
    </row>
    <row r="192" spans="1:14" s="241" customFormat="1" ht="9.9499999999999993" customHeight="1" thickTop="1" x14ac:dyDescent="0.25">
      <c r="B192" s="235"/>
      <c r="C192" s="235"/>
      <c r="D192" s="235"/>
      <c r="E192" s="235"/>
      <c r="F192" s="235"/>
      <c r="G192" s="235"/>
      <c r="H192" s="235"/>
      <c r="I192" s="235"/>
      <c r="J192" s="235"/>
      <c r="K192" s="235"/>
      <c r="L192" s="235"/>
      <c r="M192" s="235"/>
      <c r="N192" s="235"/>
    </row>
    <row r="193" spans="1:14" s="241" customFormat="1" ht="9.9499999999999993" customHeight="1" x14ac:dyDescent="0.25">
      <c r="B193" s="235"/>
      <c r="C193" s="235"/>
      <c r="D193" s="235"/>
      <c r="E193" s="235"/>
      <c r="F193" s="235"/>
      <c r="G193" s="235"/>
      <c r="H193" s="235"/>
      <c r="I193" s="235"/>
      <c r="J193" s="235"/>
      <c r="K193" s="235"/>
      <c r="L193" s="235"/>
      <c r="M193" s="235"/>
      <c r="N193" s="235"/>
    </row>
    <row r="194" spans="1:14" s="241" customFormat="1" ht="20.100000000000001" customHeight="1" x14ac:dyDescent="0.25">
      <c r="A194" s="224" t="s">
        <v>200</v>
      </c>
      <c r="B194" s="235"/>
      <c r="C194" s="235"/>
      <c r="D194" s="235"/>
      <c r="E194" s="335"/>
      <c r="F194" s="323"/>
      <c r="G194" s="235"/>
      <c r="H194" s="335"/>
      <c r="I194" s="235"/>
      <c r="J194" s="336"/>
      <c r="K194" s="246"/>
      <c r="L194" s="727"/>
      <c r="M194" s="727"/>
      <c r="N194" s="246"/>
    </row>
    <row r="195" spans="1:14" s="241" customFormat="1" ht="9.75" customHeight="1" x14ac:dyDescent="0.25">
      <c r="B195" s="235"/>
      <c r="C195" s="235"/>
      <c r="D195" s="235"/>
      <c r="E195" s="235"/>
      <c r="F195" s="235"/>
      <c r="G195" s="235"/>
      <c r="H195" s="235"/>
      <c r="I195" s="235"/>
      <c r="J195" s="235"/>
      <c r="K195" s="235"/>
      <c r="L195" s="235"/>
      <c r="M195" s="235"/>
      <c r="N195" s="235"/>
    </row>
    <row r="196" spans="1:14" s="241" customFormat="1" ht="20.100000000000001" customHeight="1" thickBot="1" x14ac:dyDescent="0.3">
      <c r="B196" s="235"/>
      <c r="C196" s="245">
        <v>2023</v>
      </c>
      <c r="D196" s="245">
        <v>2024</v>
      </c>
      <c r="E196" s="245">
        <v>2025</v>
      </c>
      <c r="F196" s="245">
        <v>2026</v>
      </c>
      <c r="G196" s="245">
        <v>2027</v>
      </c>
      <c r="H196" s="235"/>
      <c r="I196" s="235"/>
      <c r="J196" s="235"/>
      <c r="K196" s="235"/>
      <c r="L196" s="235"/>
      <c r="M196" s="235"/>
      <c r="N196" s="235"/>
    </row>
    <row r="197" spans="1:14" s="241" customFormat="1" ht="20.100000000000001" customHeight="1" thickTop="1" thickBot="1" x14ac:dyDescent="0.3">
      <c r="B197" s="360" t="s">
        <v>198</v>
      </c>
      <c r="C197" s="182" t="e">
        <f>IF(#REF!&gt;0,#REF!,"")</f>
        <v>#REF!</v>
      </c>
      <c r="D197" s="182" t="e">
        <f>IF(#REF!&gt;0,#REF!,"")</f>
        <v>#REF!</v>
      </c>
      <c r="E197" s="182" t="e">
        <f>IF(#REF!&gt;0,#REF!,"")</f>
        <v>#REF!</v>
      </c>
      <c r="F197" s="182" t="e">
        <f>IF(#REF!&gt;0,#REF!,"")</f>
        <v>#REF!</v>
      </c>
      <c r="G197" s="182" t="e">
        <f>IF(#REF!&gt;0,#REF!,"")</f>
        <v>#REF!</v>
      </c>
      <c r="H197" s="379" t="e">
        <f>SUM(C197:G197)</f>
        <v>#REF!</v>
      </c>
      <c r="I197" s="235"/>
      <c r="J197" s="235"/>
      <c r="K197" s="235"/>
      <c r="L197" s="235"/>
      <c r="M197" s="235"/>
      <c r="N197" s="235"/>
    </row>
    <row r="198" spans="1:14" s="241" customFormat="1" ht="20.100000000000001" customHeight="1" thickTop="1" thickBot="1" x14ac:dyDescent="0.3">
      <c r="B198" s="360" t="s">
        <v>667</v>
      </c>
      <c r="C198" s="182" t="str">
        <f>IF('Fiche 6-1_2023'!I174&gt;0,'Fiche 6-1_2023'!I174,"")</f>
        <v/>
      </c>
      <c r="D198" s="373" t="str">
        <f>IF('Fiche 6-1_2026'!D198&lt;&gt;"",'Fiche 6-1_2026'!D198,"")</f>
        <v/>
      </c>
      <c r="E198" s="373" t="str">
        <f>IF('Fiche 6-1_2026'!E198&lt;&gt;"",'Fiche 6-1_2026'!E198,"")</f>
        <v/>
      </c>
      <c r="F198" s="373" t="str">
        <f>IF('Fiche 6-1_2026'!F198&lt;&gt;"",'Fiche 6-1_2026'!F198,"")</f>
        <v/>
      </c>
      <c r="G198" s="187"/>
      <c r="H198" s="379">
        <f>SUM(C198:G198)</f>
        <v>0</v>
      </c>
      <c r="I198" s="235"/>
      <c r="J198" s="235"/>
      <c r="K198" s="235"/>
      <c r="L198" s="235"/>
      <c r="M198" s="235"/>
      <c r="N198" s="235"/>
    </row>
    <row r="199" spans="1:14" s="241" customFormat="1" ht="20.100000000000001" customHeight="1" thickTop="1" thickBot="1" x14ac:dyDescent="0.3">
      <c r="B199" s="362" t="s">
        <v>265</v>
      </c>
      <c r="C199" s="182" t="str">
        <f>IF('Fiche 6-1_2023'!K174&gt;0,'Fiche 6-1_2023'!K174,"")</f>
        <v/>
      </c>
      <c r="D199" s="373" t="str">
        <f>IF('Fiche 6-1_2026'!D199&lt;&gt;"",'Fiche 6-1_2026'!D199,"")</f>
        <v/>
      </c>
      <c r="E199" s="373" t="str">
        <f>IF('Fiche 6-1_2026'!E199&lt;&gt;"",'Fiche 6-1_2026'!E199,"")</f>
        <v/>
      </c>
      <c r="F199" s="373" t="str">
        <f>IF('Fiche 6-1_2026'!F199&lt;&gt;"",'Fiche 6-1_2026'!F199,"")</f>
        <v/>
      </c>
      <c r="G199" s="186"/>
      <c r="H199" s="379">
        <f t="shared" ref="H199:H200" si="1">SUM(C199:G199)</f>
        <v>0</v>
      </c>
      <c r="I199" s="235"/>
      <c r="J199" s="235"/>
      <c r="K199" s="235"/>
      <c r="L199" s="235"/>
      <c r="M199" s="235"/>
      <c r="N199" s="235"/>
    </row>
    <row r="200" spans="1:14" s="241" customFormat="1" ht="37.5" customHeight="1" thickTop="1" thickBot="1" x14ac:dyDescent="0.3">
      <c r="B200" s="363" t="s">
        <v>266</v>
      </c>
      <c r="C200" s="182" t="str">
        <f>IF('Fiche 6-1_2023'!N174&gt;0,'Fiche 6-1_2023'!N174,"")</f>
        <v/>
      </c>
      <c r="D200" s="373" t="str">
        <f>IF('Fiche 6-1_2026'!D200&lt;&gt;"",'Fiche 6-1_2026'!D200,"")</f>
        <v/>
      </c>
      <c r="E200" s="373" t="str">
        <f>IF('Fiche 6-1_2026'!E200&lt;&gt;"",'Fiche 6-1_2026'!E200,"")</f>
        <v/>
      </c>
      <c r="F200" s="373" t="str">
        <f>IF('Fiche 6-1_2026'!F200&lt;&gt;"",'Fiche 6-1_2026'!F200,"")</f>
        <v/>
      </c>
      <c r="G200" s="186"/>
      <c r="H200" s="379">
        <f t="shared" si="1"/>
        <v>0</v>
      </c>
      <c r="I200" s="235"/>
      <c r="J200" s="235"/>
      <c r="K200" s="235"/>
      <c r="L200" s="235"/>
      <c r="M200" s="235"/>
      <c r="N200" s="235"/>
    </row>
    <row r="201" spans="1:14" s="241" customFormat="1" ht="9.9499999999999993" customHeight="1" thickTop="1" x14ac:dyDescent="0.25">
      <c r="B201" s="235"/>
      <c r="C201" s="235"/>
      <c r="D201" s="235"/>
      <c r="E201" s="235"/>
      <c r="F201" s="235"/>
      <c r="G201" s="235"/>
      <c r="H201" s="235"/>
      <c r="I201" s="235"/>
      <c r="J201" s="235"/>
      <c r="K201" s="235"/>
      <c r="L201" s="235"/>
      <c r="M201" s="235"/>
      <c r="N201" s="235"/>
    </row>
    <row r="202" spans="1:14" s="241" customFormat="1" ht="9.9499999999999993" customHeight="1" x14ac:dyDescent="0.25">
      <c r="B202" s="235"/>
      <c r="C202" s="235"/>
      <c r="D202" s="235"/>
      <c r="E202" s="235"/>
      <c r="F202" s="235"/>
      <c r="G202" s="235"/>
      <c r="H202" s="235"/>
      <c r="I202" s="235"/>
      <c r="J202" s="235"/>
      <c r="K202" s="235"/>
      <c r="L202" s="235"/>
      <c r="M202" s="235"/>
      <c r="N202" s="235"/>
    </row>
    <row r="203" spans="1:14" s="241" customFormat="1" ht="20.100000000000001" customHeight="1" thickBot="1" x14ac:dyDescent="0.3">
      <c r="A203" s="337" t="s">
        <v>202</v>
      </c>
      <c r="B203" s="251"/>
      <c r="C203" s="251"/>
      <c r="D203" s="251"/>
      <c r="E203" s="251"/>
      <c r="F203" s="251"/>
      <c r="G203" s="251"/>
      <c r="H203" s="251"/>
      <c r="I203" s="251"/>
      <c r="J203" s="251"/>
      <c r="K203" s="235"/>
      <c r="L203" s="235"/>
      <c r="M203" s="235"/>
      <c r="N203" s="235"/>
    </row>
    <row r="204" spans="1:14" s="241" customFormat="1" ht="35.1" customHeight="1" thickTop="1" x14ac:dyDescent="0.25">
      <c r="A204" s="251"/>
      <c r="B204" s="652"/>
      <c r="C204" s="653"/>
      <c r="D204" s="653"/>
      <c r="E204" s="653"/>
      <c r="F204" s="653"/>
      <c r="G204" s="653"/>
      <c r="H204" s="653"/>
      <c r="I204" s="653"/>
      <c r="J204" s="653"/>
      <c r="K204" s="653"/>
      <c r="L204" s="653"/>
      <c r="M204" s="653"/>
      <c r="N204" s="654"/>
    </row>
    <row r="205" spans="1:14" s="241" customFormat="1" ht="35.1" customHeight="1" x14ac:dyDescent="0.25">
      <c r="A205" s="251"/>
      <c r="B205" s="655"/>
      <c r="C205" s="656"/>
      <c r="D205" s="656"/>
      <c r="E205" s="656"/>
      <c r="F205" s="656"/>
      <c r="G205" s="656"/>
      <c r="H205" s="656"/>
      <c r="I205" s="656"/>
      <c r="J205" s="656"/>
      <c r="K205" s="656"/>
      <c r="L205" s="656"/>
      <c r="M205" s="656"/>
      <c r="N205" s="657"/>
    </row>
    <row r="206" spans="1:14" ht="35.1" customHeight="1" thickBot="1" x14ac:dyDescent="0.25">
      <c r="A206" s="251"/>
      <c r="B206" s="658"/>
      <c r="C206" s="659"/>
      <c r="D206" s="659"/>
      <c r="E206" s="659"/>
      <c r="F206" s="659"/>
      <c r="G206" s="659"/>
      <c r="H206" s="659"/>
      <c r="I206" s="659"/>
      <c r="J206" s="659"/>
      <c r="K206" s="659"/>
      <c r="L206" s="659"/>
      <c r="M206" s="659"/>
      <c r="N206" s="660"/>
    </row>
    <row r="207" spans="1:14" s="240" customFormat="1" ht="20.100000000000001" customHeight="1" thickTop="1" x14ac:dyDescent="0.2">
      <c r="A207" s="251"/>
      <c r="B207" s="251"/>
      <c r="C207" s="251"/>
      <c r="D207" s="251"/>
      <c r="E207" s="251"/>
      <c r="F207" s="251"/>
      <c r="G207" s="251"/>
      <c r="H207" s="251"/>
      <c r="I207" s="251"/>
      <c r="J207" s="251"/>
      <c r="K207" s="211"/>
      <c r="L207" s="211"/>
      <c r="M207" s="211"/>
      <c r="N207" s="211"/>
    </row>
    <row r="208" spans="1:14" s="240" customFormat="1" ht="20.100000000000001" customHeight="1" x14ac:dyDescent="0.2">
      <c r="A208" s="224" t="s">
        <v>255</v>
      </c>
      <c r="B208" s="211"/>
      <c r="C208" s="211"/>
      <c r="D208" s="211"/>
      <c r="E208" s="211"/>
      <c r="F208" s="211"/>
      <c r="G208" s="211"/>
      <c r="H208" s="211"/>
      <c r="I208" s="211"/>
      <c r="J208" s="211"/>
      <c r="K208" s="211"/>
      <c r="L208" s="211"/>
      <c r="M208" s="211"/>
      <c r="N208" s="211"/>
    </row>
    <row r="209" spans="1:14" s="240" customFormat="1" ht="9.9499999999999993" customHeight="1" x14ac:dyDescent="0.2">
      <c r="A209" s="211"/>
      <c r="B209" s="211"/>
      <c r="C209" s="211"/>
      <c r="D209" s="211"/>
      <c r="E209" s="211"/>
      <c r="F209" s="211"/>
      <c r="G209" s="211"/>
      <c r="H209" s="211"/>
      <c r="I209" s="211"/>
      <c r="J209" s="211"/>
      <c r="K209" s="211"/>
      <c r="L209" s="211"/>
      <c r="M209" s="211"/>
      <c r="N209" s="211"/>
    </row>
    <row r="210" spans="1:14" s="240" customFormat="1" ht="29.25" customHeight="1" thickBot="1" x14ac:dyDescent="0.25">
      <c r="A210" s="211"/>
      <c r="B210" s="251"/>
      <c r="C210" s="251"/>
      <c r="D210" s="598" t="s">
        <v>249</v>
      </c>
      <c r="E210" s="598"/>
      <c r="F210" s="598" t="s">
        <v>254</v>
      </c>
      <c r="G210" s="598"/>
      <c r="H210" s="598" t="s">
        <v>250</v>
      </c>
      <c r="I210" s="598"/>
      <c r="J210" s="662" t="s">
        <v>191</v>
      </c>
      <c r="K210" s="663"/>
      <c r="L210" s="663"/>
      <c r="M210" s="663"/>
      <c r="N210" s="664"/>
    </row>
    <row r="211" spans="1:14" s="240" customFormat="1" ht="35.1" customHeight="1" thickTop="1" thickBot="1" x14ac:dyDescent="0.25">
      <c r="A211" s="211"/>
      <c r="B211" s="599"/>
      <c r="C211" s="599"/>
      <c r="D211" s="580" t="e">
        <f>IF(#REF!&lt;&gt;"",#REF!,"")</f>
        <v>#REF!</v>
      </c>
      <c r="E211" s="580"/>
      <c r="F211" s="580" t="e">
        <f>IF(#REF!&lt;&gt;"",#REF!,"")</f>
        <v>#REF!</v>
      </c>
      <c r="G211" s="580"/>
      <c r="H211" s="582"/>
      <c r="I211" s="583"/>
      <c r="J211" s="703"/>
      <c r="K211" s="704"/>
      <c r="L211" s="704"/>
      <c r="M211" s="704"/>
      <c r="N211" s="582"/>
    </row>
    <row r="212" spans="1:14" s="240" customFormat="1" ht="35.1" customHeight="1" thickTop="1" thickBot="1" x14ac:dyDescent="0.25">
      <c r="A212" s="211"/>
      <c r="B212" s="599"/>
      <c r="C212" s="600"/>
      <c r="D212" s="580" t="e">
        <f>IF(#REF!&lt;&gt;"",#REF!,"")</f>
        <v>#REF!</v>
      </c>
      <c r="E212" s="580"/>
      <c r="F212" s="580" t="e">
        <f>IF(#REF!&lt;&gt;"",#REF!,"")</f>
        <v>#REF!</v>
      </c>
      <c r="G212" s="580"/>
      <c r="H212" s="582"/>
      <c r="I212" s="583"/>
      <c r="J212" s="703"/>
      <c r="K212" s="704"/>
      <c r="L212" s="704"/>
      <c r="M212" s="704"/>
      <c r="N212" s="582"/>
    </row>
    <row r="213" spans="1:14" s="240" customFormat="1" ht="35.1" customHeight="1" thickTop="1" thickBot="1" x14ac:dyDescent="0.25">
      <c r="A213" s="211"/>
      <c r="B213" s="599"/>
      <c r="C213" s="600"/>
      <c r="D213" s="580" t="e">
        <f>IF(#REF!&lt;&gt;"",#REF!,"")</f>
        <v>#REF!</v>
      </c>
      <c r="E213" s="580"/>
      <c r="F213" s="580" t="e">
        <f>IF(#REF!&lt;&gt;"",#REF!,"")</f>
        <v>#REF!</v>
      </c>
      <c r="G213" s="580"/>
      <c r="H213" s="582"/>
      <c r="I213" s="583"/>
      <c r="J213" s="703"/>
      <c r="K213" s="704"/>
      <c r="L213" s="704"/>
      <c r="M213" s="704"/>
      <c r="N213" s="582"/>
    </row>
    <row r="214" spans="1:14" s="234" customFormat="1" ht="9" customHeight="1" thickTop="1" x14ac:dyDescent="0.2">
      <c r="A214" s="211"/>
      <c r="B214" s="235"/>
      <c r="C214" s="338"/>
      <c r="D214" s="232"/>
      <c r="E214" s="232"/>
      <c r="F214" s="232"/>
      <c r="G214" s="232"/>
      <c r="H214" s="232"/>
      <c r="I214" s="232"/>
      <c r="J214" s="232"/>
      <c r="K214" s="232"/>
      <c r="L214" s="255"/>
      <c r="M214" s="211"/>
      <c r="N214" s="211"/>
    </row>
    <row r="215" spans="1:14" s="240" customFormat="1" ht="9.9499999999999993" customHeight="1" x14ac:dyDescent="0.2">
      <c r="A215" s="339" t="s">
        <v>247</v>
      </c>
      <c r="B215" s="253"/>
      <c r="C215" s="253"/>
      <c r="D215" s="254"/>
      <c r="E215" s="254"/>
      <c r="F215" s="254"/>
      <c r="G215" s="254"/>
      <c r="H215" s="254"/>
      <c r="I215" s="254"/>
      <c r="J215" s="255"/>
      <c r="K215" s="255"/>
      <c r="L215" s="255"/>
      <c r="M215" s="211"/>
      <c r="N215" s="211"/>
    </row>
    <row r="216" spans="1:14" s="240" customFormat="1" ht="9.9499999999999993" customHeight="1" x14ac:dyDescent="0.2">
      <c r="A216" s="211"/>
      <c r="B216" s="253"/>
      <c r="C216" s="253"/>
      <c r="D216" s="254"/>
      <c r="E216" s="254"/>
      <c r="F216" s="254"/>
      <c r="G216" s="254"/>
      <c r="H216" s="254"/>
      <c r="I216" s="254"/>
      <c r="J216" s="255"/>
      <c r="K216" s="255"/>
      <c r="L216" s="255"/>
      <c r="M216" s="211"/>
      <c r="N216" s="211"/>
    </row>
    <row r="217" spans="1:14" s="240" customFormat="1" ht="9.9499999999999993" customHeight="1" x14ac:dyDescent="0.2">
      <c r="A217" s="211"/>
      <c r="B217" s="253"/>
      <c r="C217" s="253"/>
      <c r="D217" s="254"/>
      <c r="E217" s="254"/>
      <c r="F217" s="254"/>
      <c r="G217" s="254"/>
      <c r="H217" s="254"/>
      <c r="I217" s="254"/>
      <c r="J217" s="255"/>
      <c r="K217" s="255"/>
      <c r="L217" s="255"/>
      <c r="M217" s="211"/>
      <c r="N217" s="211"/>
    </row>
    <row r="218" spans="1:14" s="241" customFormat="1" ht="20.100000000000001" customHeight="1" x14ac:dyDescent="0.25">
      <c r="A218" s="215" t="s">
        <v>273</v>
      </c>
      <c r="B218" s="232"/>
      <c r="C218" s="232"/>
      <c r="D218" s="235"/>
      <c r="E218" s="335" t="e">
        <f>IF(#REF!&gt;0,#REF!,"")</f>
        <v>#REF!</v>
      </c>
      <c r="F218" s="323"/>
      <c r="G218" s="235"/>
      <c r="H218" s="335"/>
      <c r="I218" s="235"/>
      <c r="J218" s="336"/>
      <c r="K218" s="168"/>
      <c r="L218" s="232"/>
      <c r="M218" s="232"/>
      <c r="N218" s="232"/>
    </row>
    <row r="219" spans="1:14" s="241" customFormat="1" ht="20.100000000000001" customHeight="1" x14ac:dyDescent="0.25">
      <c r="A219" s="215"/>
      <c r="B219" s="232"/>
      <c r="C219" s="232"/>
      <c r="D219" s="232"/>
      <c r="E219" s="167"/>
      <c r="F219" s="232"/>
      <c r="G219" s="215"/>
      <c r="H219" s="232"/>
      <c r="I219" s="232"/>
      <c r="J219" s="336"/>
      <c r="K219" s="168"/>
      <c r="L219" s="232"/>
      <c r="M219" s="232"/>
      <c r="N219" s="232"/>
    </row>
    <row r="220" spans="1:14" s="241" customFormat="1" ht="20.100000000000001" customHeight="1" thickBot="1" x14ac:dyDescent="0.3">
      <c r="A220" s="215"/>
      <c r="B220" s="235"/>
      <c r="C220" s="245">
        <v>2023</v>
      </c>
      <c r="D220" s="245">
        <v>2024</v>
      </c>
      <c r="E220" s="245">
        <v>2025</v>
      </c>
      <c r="F220" s="245">
        <v>2026</v>
      </c>
      <c r="G220" s="245">
        <v>2027</v>
      </c>
      <c r="H220" s="232"/>
      <c r="I220" s="232"/>
      <c r="J220" s="336"/>
      <c r="K220" s="168"/>
      <c r="L220" s="232"/>
      <c r="M220" s="232"/>
      <c r="N220" s="232"/>
    </row>
    <row r="221" spans="1:14" s="241" customFormat="1" ht="20.100000000000001" customHeight="1" thickTop="1" thickBot="1" x14ac:dyDescent="0.3">
      <c r="A221" s="215"/>
      <c r="B221" s="364" t="s">
        <v>198</v>
      </c>
      <c r="C221" s="179" t="e">
        <f>IF(#REF!&gt;0,#REF!,"")</f>
        <v>#REF!</v>
      </c>
      <c r="D221" s="179" t="e">
        <f>IF(#REF!&gt;0,#REF!,"")</f>
        <v>#REF!</v>
      </c>
      <c r="E221" s="179" t="e">
        <f>IF(#REF!&gt;0,#REF!,"")</f>
        <v>#REF!</v>
      </c>
      <c r="F221" s="179" t="e">
        <f>IF(#REF!&gt;0,#REF!,"")</f>
        <v>#REF!</v>
      </c>
      <c r="G221" s="179" t="e">
        <f>IF(#REF!&gt;0,#REF!,"")</f>
        <v>#REF!</v>
      </c>
      <c r="H221" s="168" t="e">
        <f>SUM(C221:G221)</f>
        <v>#REF!</v>
      </c>
      <c r="I221" s="232"/>
      <c r="J221" s="336"/>
      <c r="K221" s="168"/>
      <c r="L221" s="232"/>
      <c r="M221" s="232"/>
      <c r="N221" s="232"/>
    </row>
    <row r="222" spans="1:14" s="241" customFormat="1" ht="20.100000000000001" customHeight="1" thickTop="1" thickBot="1" x14ac:dyDescent="0.3">
      <c r="A222" s="215"/>
      <c r="B222" s="364" t="s">
        <v>667</v>
      </c>
      <c r="C222" s="179" t="str">
        <f>IF('Fiche 6-1_2023'!J190&gt;0,'Fiche 6-1_2023'!J190,"")</f>
        <v/>
      </c>
      <c r="D222" s="374" t="str">
        <f>IF('Fiche 6-1_2026'!D222&lt;&gt;"",'Fiche 6-1_2026'!D222,"")</f>
        <v/>
      </c>
      <c r="E222" s="374" t="str">
        <f>IF('Fiche 6-1_2026'!E222&lt;&gt;"",'Fiche 6-1_2026'!E222,"")</f>
        <v/>
      </c>
      <c r="F222" s="374" t="str">
        <f>IF('Fiche 6-1_2026'!F222&lt;&gt;"",'Fiche 6-1_2026'!F222,"")</f>
        <v/>
      </c>
      <c r="G222" s="164"/>
      <c r="H222" s="168">
        <f>SUM(C222:G222)</f>
        <v>0</v>
      </c>
      <c r="I222" s="232"/>
      <c r="J222" s="336"/>
      <c r="K222" s="168"/>
      <c r="L222" s="232"/>
      <c r="M222" s="232"/>
      <c r="N222" s="232"/>
    </row>
    <row r="223" spans="1:14" s="241" customFormat="1" ht="20.100000000000001" customHeight="1" thickTop="1" x14ac:dyDescent="0.25">
      <c r="A223" s="215"/>
      <c r="B223" s="232"/>
      <c r="C223" s="232"/>
      <c r="D223" s="232"/>
      <c r="E223" s="232"/>
      <c r="F223" s="232"/>
      <c r="G223" s="215"/>
      <c r="H223" s="232"/>
      <c r="I223" s="232"/>
      <c r="J223" s="336"/>
      <c r="K223" s="168"/>
      <c r="L223" s="232"/>
      <c r="M223" s="232"/>
      <c r="N223" s="232"/>
    </row>
    <row r="224" spans="1:14" ht="9.9499999999999993" customHeight="1" thickBot="1" x14ac:dyDescent="0.25"/>
    <row r="225" spans="1:15" s="240" customFormat="1" ht="20.100000000000001" hidden="1" customHeight="1" x14ac:dyDescent="0.2">
      <c r="A225" s="224" t="s">
        <v>231</v>
      </c>
      <c r="B225" s="211"/>
      <c r="C225" s="211"/>
      <c r="D225" s="211"/>
      <c r="E225" s="211"/>
      <c r="F225" s="211"/>
      <c r="G225" s="211"/>
      <c r="H225" s="211"/>
      <c r="I225" s="211"/>
      <c r="J225" s="211"/>
      <c r="K225" s="211"/>
      <c r="L225" s="211"/>
      <c r="M225" s="211"/>
      <c r="N225" s="211"/>
    </row>
    <row r="226" spans="1:15" s="240" customFormat="1" ht="20.100000000000001" hidden="1" customHeight="1" x14ac:dyDescent="0.2">
      <c r="A226" s="340"/>
      <c r="B226" s="688"/>
      <c r="C226" s="602"/>
      <c r="D226" s="602"/>
      <c r="E226" s="602"/>
      <c r="F226" s="602"/>
      <c r="G226" s="602"/>
      <c r="H226" s="602"/>
      <c r="I226" s="602"/>
      <c r="J226" s="603"/>
      <c r="K226" s="211"/>
      <c r="L226" s="211"/>
      <c r="M226" s="211"/>
      <c r="N226" s="211"/>
    </row>
    <row r="227" spans="1:15" s="240" customFormat="1" ht="20.100000000000001" hidden="1" customHeight="1" x14ac:dyDescent="0.2">
      <c r="A227" s="211"/>
      <c r="B227" s="211"/>
      <c r="C227" s="211"/>
      <c r="D227" s="211"/>
      <c r="E227" s="211"/>
      <c r="F227" s="211"/>
      <c r="G227" s="211"/>
      <c r="H227" s="211"/>
      <c r="I227" s="211"/>
      <c r="J227" s="211"/>
      <c r="K227" s="211"/>
      <c r="L227" s="211"/>
      <c r="M227" s="211"/>
      <c r="N227" s="211"/>
    </row>
    <row r="228" spans="1:15" s="240" customFormat="1" ht="35.1" customHeight="1" thickTop="1" x14ac:dyDescent="0.2">
      <c r="A228" s="215" t="s">
        <v>274</v>
      </c>
      <c r="B228" s="215"/>
      <c r="C228" s="215"/>
      <c r="D228" s="211"/>
      <c r="E228" s="689"/>
      <c r="F228" s="690"/>
      <c r="G228" s="690"/>
      <c r="H228" s="690"/>
      <c r="I228" s="690"/>
      <c r="J228" s="690"/>
      <c r="K228" s="690"/>
      <c r="L228" s="690"/>
      <c r="M228" s="690"/>
      <c r="N228" s="691"/>
    </row>
    <row r="229" spans="1:15" s="240" customFormat="1" ht="35.1" customHeight="1" x14ac:dyDescent="0.2">
      <c r="A229" s="211"/>
      <c r="B229" s="211"/>
      <c r="C229" s="211"/>
      <c r="D229" s="211"/>
      <c r="E229" s="692"/>
      <c r="F229" s="693"/>
      <c r="G229" s="693"/>
      <c r="H229" s="693"/>
      <c r="I229" s="693"/>
      <c r="J229" s="693"/>
      <c r="K229" s="693"/>
      <c r="L229" s="693"/>
      <c r="M229" s="693"/>
      <c r="N229" s="694"/>
    </row>
    <row r="230" spans="1:15" s="240" customFormat="1" ht="35.1" customHeight="1" thickBot="1" x14ac:dyDescent="0.25">
      <c r="A230" s="211"/>
      <c r="B230" s="211"/>
      <c r="C230" s="211"/>
      <c r="D230" s="211"/>
      <c r="E230" s="695"/>
      <c r="F230" s="696"/>
      <c r="G230" s="696"/>
      <c r="H230" s="696"/>
      <c r="I230" s="696"/>
      <c r="J230" s="696"/>
      <c r="K230" s="696"/>
      <c r="L230" s="696"/>
      <c r="M230" s="696"/>
      <c r="N230" s="697"/>
    </row>
    <row r="231" spans="1:15" s="341" customFormat="1" ht="14.25" customHeight="1" x14ac:dyDescent="0.2">
      <c r="A231" s="367"/>
      <c r="B231" s="253"/>
      <c r="C231" s="253"/>
      <c r="D231" s="254"/>
      <c r="E231" s="254"/>
      <c r="F231" s="254"/>
      <c r="G231" s="254"/>
      <c r="H231" s="254"/>
      <c r="I231" s="254"/>
      <c r="J231" s="255"/>
      <c r="K231" s="255"/>
      <c r="L231" s="255"/>
      <c r="M231" s="234"/>
      <c r="N231" s="234"/>
      <c r="O231" s="234"/>
    </row>
    <row r="232" spans="1:15" s="341" customFormat="1" ht="14.25" customHeight="1" x14ac:dyDescent="0.2">
      <c r="A232" s="324"/>
      <c r="B232" s="232"/>
      <c r="C232" s="232"/>
      <c r="D232" s="232"/>
      <c r="E232" s="168"/>
      <c r="F232" s="232"/>
      <c r="G232" s="324"/>
      <c r="H232" s="232"/>
      <c r="I232" s="232"/>
      <c r="J232" s="368"/>
      <c r="K232" s="168"/>
      <c r="L232" s="232"/>
      <c r="M232" s="232"/>
      <c r="N232" s="232"/>
      <c r="O232" s="234"/>
    </row>
    <row r="233" spans="1:15" ht="14.25" x14ac:dyDescent="0.2">
      <c r="A233" s="242"/>
      <c r="B233" s="242"/>
      <c r="C233" s="242"/>
      <c r="D233" s="242"/>
      <c r="E233" s="242"/>
      <c r="F233" s="242"/>
      <c r="G233" s="242"/>
      <c r="H233" s="242"/>
      <c r="I233" s="242"/>
      <c r="J233" s="242"/>
      <c r="K233" s="242"/>
      <c r="L233" s="242"/>
      <c r="M233" s="242"/>
      <c r="N233" s="242"/>
      <c r="O233" s="218"/>
    </row>
    <row r="234" spans="1:15" ht="14.25" x14ac:dyDescent="0.2">
      <c r="A234" s="243" t="s">
        <v>150</v>
      </c>
      <c r="B234" s="242"/>
      <c r="C234" s="242"/>
      <c r="D234" s="585" t="e">
        <f>+IF(#REF!&lt;&gt;"",#REF!,"")</f>
        <v>#REF!</v>
      </c>
      <c r="E234" s="586"/>
      <c r="F234" s="586"/>
      <c r="G234" s="586"/>
      <c r="H234" s="586"/>
      <c r="I234" s="586"/>
      <c r="J234" s="586"/>
      <c r="K234" s="586"/>
      <c r="L234" s="586"/>
      <c r="M234" s="587"/>
      <c r="N234" s="242"/>
      <c r="O234" s="218"/>
    </row>
    <row r="235" spans="1:15" ht="14.25" x14ac:dyDescent="0.2">
      <c r="A235" s="242"/>
      <c r="B235" s="242"/>
      <c r="C235" s="242"/>
      <c r="D235" s="242"/>
      <c r="E235" s="242"/>
      <c r="F235" s="242"/>
      <c r="G235" s="242"/>
      <c r="H235" s="242"/>
      <c r="I235" s="242"/>
      <c r="J235" s="242"/>
      <c r="K235" s="242"/>
      <c r="L235" s="242"/>
      <c r="M235" s="242"/>
      <c r="N235" s="242"/>
      <c r="O235" s="218"/>
    </row>
    <row r="236" spans="1:15" ht="14.25" x14ac:dyDescent="0.2">
      <c r="A236" s="218"/>
      <c r="B236" s="218"/>
      <c r="C236" s="218"/>
      <c r="D236" s="218"/>
      <c r="E236" s="218"/>
      <c r="F236" s="218"/>
      <c r="G236" s="218"/>
      <c r="H236" s="218"/>
      <c r="I236" s="218"/>
      <c r="J236" s="218"/>
      <c r="K236" s="218"/>
      <c r="L236" s="218"/>
      <c r="M236" s="218"/>
      <c r="N236" s="218"/>
      <c r="O236" s="218"/>
    </row>
    <row r="237" spans="1:15" s="343" customFormat="1" ht="50.1" customHeight="1" x14ac:dyDescent="0.25">
      <c r="A237" s="215" t="s">
        <v>13</v>
      </c>
      <c r="B237" s="588" t="e">
        <f>IF(#REF!&lt;&gt;"",#REF!,"")</f>
        <v>#REF!</v>
      </c>
      <c r="C237" s="588"/>
      <c r="D237" s="588"/>
      <c r="E237" s="588"/>
      <c r="F237" s="588"/>
      <c r="G237" s="588"/>
      <c r="H237" s="588"/>
      <c r="I237" s="588"/>
      <c r="J237" s="588"/>
      <c r="K237" s="588"/>
      <c r="L237" s="588"/>
      <c r="M237" s="588"/>
      <c r="N237" s="588"/>
      <c r="O237" s="342"/>
    </row>
    <row r="238" spans="1:15" ht="9.9499999999999993" customHeight="1" x14ac:dyDescent="0.2">
      <c r="A238" s="215"/>
      <c r="B238" s="216"/>
      <c r="C238" s="216"/>
      <c r="D238" s="216"/>
      <c r="E238" s="216"/>
      <c r="F238" s="216"/>
      <c r="G238" s="216"/>
      <c r="H238" s="216"/>
      <c r="I238" s="216"/>
      <c r="J238" s="216"/>
      <c r="K238" s="216"/>
      <c r="L238" s="216"/>
      <c r="M238" s="216"/>
      <c r="N238" s="216"/>
    </row>
    <row r="239" spans="1:15" x14ac:dyDescent="0.2">
      <c r="A239" s="225"/>
      <c r="B239" s="244"/>
      <c r="C239" s="216"/>
    </row>
    <row r="240" spans="1:15" ht="30" customHeight="1" thickBot="1" x14ac:dyDescent="0.25">
      <c r="E240" s="245">
        <v>2023</v>
      </c>
      <c r="F240" s="245">
        <v>2024</v>
      </c>
      <c r="G240" s="245">
        <v>2025</v>
      </c>
      <c r="H240" s="245">
        <v>2026</v>
      </c>
      <c r="I240" s="245">
        <v>2027</v>
      </c>
    </row>
    <row r="241" spans="1:14" ht="20.100000000000001" customHeight="1" thickTop="1" thickBot="1" x14ac:dyDescent="0.25">
      <c r="B241" s="728" t="s">
        <v>45</v>
      </c>
      <c r="C241" s="728"/>
      <c r="D241" s="728"/>
      <c r="E241" s="182" t="e">
        <f>IF(#REF!&gt;0,#REF!,"")</f>
        <v>#REF!</v>
      </c>
      <c r="F241" s="182" t="e">
        <f>IF(#REF!&gt;0,#REF!,"")</f>
        <v>#REF!</v>
      </c>
      <c r="G241" s="182" t="e">
        <f>IF(#REF!&gt;0,#REF!,"")</f>
        <v>#REF!</v>
      </c>
      <c r="H241" s="182" t="e">
        <f>IF(#REF!&gt;0,#REF!,"")</f>
        <v>#REF!</v>
      </c>
      <c r="I241" s="182" t="e">
        <f>IF(#REF!&gt;0,#REF!,"")</f>
        <v>#REF!</v>
      </c>
      <c r="J241" s="380" t="e">
        <f>SUM(E241:I241)</f>
        <v>#REF!</v>
      </c>
    </row>
    <row r="242" spans="1:14" ht="20.100000000000001" customHeight="1" thickTop="1" thickBot="1" x14ac:dyDescent="0.25">
      <c r="A242" s="225"/>
      <c r="B242" s="728" t="s">
        <v>665</v>
      </c>
      <c r="C242" s="728"/>
      <c r="D242" s="729"/>
      <c r="E242" s="358" t="str">
        <f>IF('Fiche 6-1_2023'!H206&gt;0,'Fiche 6-1_2023'!H206,"")</f>
        <v/>
      </c>
      <c r="F242" s="378" t="str">
        <f>IF('Fiche 6-1_2026'!F242&lt;&gt;"",'Fiche 6-1_2026'!F242,"")</f>
        <v/>
      </c>
      <c r="G242" s="378" t="str">
        <f>IF('Fiche 6-1_2026'!G242&lt;&gt;"",'Fiche 6-1_2026'!G242,"")</f>
        <v/>
      </c>
      <c r="H242" s="378" t="str">
        <f>IF('Fiche 6-1_2026'!H242&lt;&gt;"",'Fiche 6-1_2026'!H242,"")</f>
        <v/>
      </c>
      <c r="I242" s="184"/>
      <c r="J242" s="380">
        <f>SUM(E242:I242)</f>
        <v>0</v>
      </c>
    </row>
    <row r="243" spans="1:14" ht="20.100000000000001" customHeight="1" thickTop="1" x14ac:dyDescent="0.2">
      <c r="A243" s="225"/>
      <c r="B243" s="255"/>
      <c r="C243" s="234"/>
      <c r="D243" s="333"/>
      <c r="E243" s="165"/>
      <c r="F243" s="234"/>
      <c r="G243" s="249"/>
    </row>
    <row r="244" spans="1:14" ht="20.100000000000001" customHeight="1" x14ac:dyDescent="0.2">
      <c r="A244" s="225"/>
      <c r="B244" s="255"/>
      <c r="C244" s="234"/>
      <c r="D244" s="333"/>
      <c r="E244" s="165"/>
      <c r="F244" s="234"/>
      <c r="G244" s="249"/>
    </row>
    <row r="245" spans="1:14" ht="20.100000000000001" customHeight="1" thickBot="1" x14ac:dyDescent="0.25">
      <c r="A245" s="324" t="s">
        <v>199</v>
      </c>
      <c r="B245" s="255"/>
      <c r="C245" s="234"/>
      <c r="D245" s="234"/>
      <c r="E245" s="234"/>
      <c r="F245" s="234"/>
    </row>
    <row r="246" spans="1:14" ht="30" customHeight="1" thickTop="1" x14ac:dyDescent="0.2">
      <c r="A246" s="247"/>
      <c r="B246" s="589"/>
      <c r="C246" s="590"/>
      <c r="D246" s="590"/>
      <c r="E246" s="590"/>
      <c r="F246" s="590"/>
      <c r="G246" s="590"/>
      <c r="H246" s="590"/>
      <c r="I246" s="590"/>
      <c r="J246" s="590"/>
      <c r="K246" s="590"/>
      <c r="L246" s="590"/>
      <c r="M246" s="590"/>
      <c r="N246" s="591"/>
    </row>
    <row r="247" spans="1:14" ht="30" customHeight="1" x14ac:dyDescent="0.2">
      <c r="B247" s="592"/>
      <c r="C247" s="593"/>
      <c r="D247" s="593"/>
      <c r="E247" s="593"/>
      <c r="F247" s="593"/>
      <c r="G247" s="593"/>
      <c r="H247" s="593"/>
      <c r="I247" s="593"/>
      <c r="J247" s="593"/>
      <c r="K247" s="593"/>
      <c r="L247" s="593"/>
      <c r="M247" s="593"/>
      <c r="N247" s="594"/>
    </row>
    <row r="248" spans="1:14" ht="30" customHeight="1" thickBot="1" x14ac:dyDescent="0.25">
      <c r="B248" s="595"/>
      <c r="C248" s="596"/>
      <c r="D248" s="596"/>
      <c r="E248" s="596"/>
      <c r="F248" s="596"/>
      <c r="G248" s="596"/>
      <c r="H248" s="596"/>
      <c r="I248" s="596"/>
      <c r="J248" s="596"/>
      <c r="K248" s="596"/>
      <c r="L248" s="596"/>
      <c r="M248" s="596"/>
      <c r="N248" s="597"/>
    </row>
    <row r="249" spans="1:14" ht="9.9499999999999993" customHeight="1" thickTop="1" thickBot="1" x14ac:dyDescent="0.25">
      <c r="B249" s="248"/>
      <c r="C249" s="248"/>
      <c r="D249" s="248"/>
      <c r="E249" s="248"/>
      <c r="F249" s="248"/>
      <c r="G249" s="248"/>
      <c r="H249" s="248"/>
      <c r="I249" s="248"/>
      <c r="J249" s="248"/>
      <c r="K249" s="248"/>
      <c r="L249" s="248"/>
      <c r="M249" s="248"/>
      <c r="N249" s="248"/>
    </row>
    <row r="250" spans="1:14" ht="20.100000000000001" customHeight="1" thickTop="1" thickBot="1" x14ac:dyDescent="0.25">
      <c r="A250" s="215" t="s">
        <v>14</v>
      </c>
      <c r="D250" s="334" t="e">
        <f>IF(#REF!&lt;&gt;"",#REF!,"")</f>
        <v>#REF!</v>
      </c>
      <c r="G250" s="215" t="s">
        <v>15</v>
      </c>
      <c r="I250" s="21"/>
    </row>
    <row r="251" spans="1:14" ht="9.9499999999999993" customHeight="1" thickTop="1" x14ac:dyDescent="0.2"/>
    <row r="252" spans="1:14" ht="13.5" thickBot="1" x14ac:dyDescent="0.25">
      <c r="A252" s="225" t="s">
        <v>16</v>
      </c>
    </row>
    <row r="253" spans="1:14" ht="35.1" customHeight="1" thickTop="1" x14ac:dyDescent="0.2">
      <c r="B253" s="589"/>
      <c r="C253" s="590"/>
      <c r="D253" s="590"/>
      <c r="E253" s="590"/>
      <c r="F253" s="590"/>
      <c r="G253" s="590"/>
      <c r="H253" s="590"/>
      <c r="I253" s="590"/>
      <c r="J253" s="590"/>
      <c r="K253" s="590"/>
      <c r="L253" s="590"/>
      <c r="M253" s="590"/>
      <c r="N253" s="591"/>
    </row>
    <row r="254" spans="1:14" ht="35.1" customHeight="1" x14ac:dyDescent="0.2">
      <c r="B254" s="592"/>
      <c r="C254" s="593"/>
      <c r="D254" s="593"/>
      <c r="E254" s="593"/>
      <c r="F254" s="593"/>
      <c r="G254" s="593"/>
      <c r="H254" s="593"/>
      <c r="I254" s="593"/>
      <c r="J254" s="593"/>
      <c r="K254" s="593"/>
      <c r="L254" s="593"/>
      <c r="M254" s="593"/>
      <c r="N254" s="594"/>
    </row>
    <row r="255" spans="1:14" s="219" customFormat="1" ht="35.1" customHeight="1" thickBot="1" x14ac:dyDescent="0.3">
      <c r="B255" s="595"/>
      <c r="C255" s="596"/>
      <c r="D255" s="596"/>
      <c r="E255" s="596"/>
      <c r="F255" s="596"/>
      <c r="G255" s="596"/>
      <c r="H255" s="596"/>
      <c r="I255" s="596"/>
      <c r="J255" s="596"/>
      <c r="K255" s="596"/>
      <c r="L255" s="596"/>
      <c r="M255" s="596"/>
      <c r="N255" s="597"/>
    </row>
    <row r="256" spans="1:14" s="241" customFormat="1" ht="9.9499999999999993" customHeight="1" thickTop="1" x14ac:dyDescent="0.25">
      <c r="B256" s="235"/>
      <c r="C256" s="235"/>
      <c r="D256" s="235"/>
      <c r="E256" s="235"/>
      <c r="F256" s="235"/>
      <c r="G256" s="235"/>
      <c r="H256" s="235"/>
      <c r="I256" s="235"/>
      <c r="J256" s="235"/>
      <c r="K256" s="235"/>
      <c r="L256" s="235"/>
      <c r="M256" s="235"/>
      <c r="N256" s="235"/>
    </row>
    <row r="257" spans="1:14" s="241" customFormat="1" ht="20.100000000000001" customHeight="1" thickBot="1" x14ac:dyDescent="0.3">
      <c r="A257" s="224" t="s">
        <v>239</v>
      </c>
      <c r="B257" s="235"/>
      <c r="C257" s="235"/>
      <c r="D257" s="235"/>
      <c r="E257" s="235"/>
      <c r="F257" s="235"/>
      <c r="G257" s="235"/>
      <c r="H257" s="235"/>
      <c r="I257" s="235"/>
      <c r="J257" s="235"/>
      <c r="K257" s="235"/>
      <c r="L257" s="235"/>
      <c r="M257" s="235"/>
      <c r="N257" s="235"/>
    </row>
    <row r="258" spans="1:14" s="241" customFormat="1" ht="35.1" customHeight="1" thickTop="1" x14ac:dyDescent="0.25">
      <c r="B258" s="589"/>
      <c r="C258" s="590"/>
      <c r="D258" s="590"/>
      <c r="E258" s="590"/>
      <c r="F258" s="590"/>
      <c r="G258" s="590"/>
      <c r="H258" s="590"/>
      <c r="I258" s="590"/>
      <c r="J258" s="590"/>
      <c r="K258" s="590"/>
      <c r="L258" s="590"/>
      <c r="M258" s="590"/>
      <c r="N258" s="591"/>
    </row>
    <row r="259" spans="1:14" s="241" customFormat="1" ht="35.1" customHeight="1" x14ac:dyDescent="0.25">
      <c r="B259" s="592"/>
      <c r="C259" s="593"/>
      <c r="D259" s="593"/>
      <c r="E259" s="593"/>
      <c r="F259" s="593"/>
      <c r="G259" s="593"/>
      <c r="H259" s="593"/>
      <c r="I259" s="593"/>
      <c r="J259" s="593"/>
      <c r="K259" s="593"/>
      <c r="L259" s="593"/>
      <c r="M259" s="593"/>
      <c r="N259" s="594"/>
    </row>
    <row r="260" spans="1:14" s="241" customFormat="1" ht="35.1" customHeight="1" thickBot="1" x14ac:dyDescent="0.3">
      <c r="B260" s="595"/>
      <c r="C260" s="596"/>
      <c r="D260" s="596"/>
      <c r="E260" s="596"/>
      <c r="F260" s="596"/>
      <c r="G260" s="596"/>
      <c r="H260" s="596"/>
      <c r="I260" s="596"/>
      <c r="J260" s="596"/>
      <c r="K260" s="596"/>
      <c r="L260" s="596"/>
      <c r="M260" s="596"/>
      <c r="N260" s="597"/>
    </row>
    <row r="261" spans="1:14" s="241" customFormat="1" ht="9.9499999999999993" customHeight="1" thickTop="1" x14ac:dyDescent="0.25">
      <c r="B261" s="235"/>
      <c r="C261" s="235"/>
      <c r="D261" s="235"/>
      <c r="E261" s="235"/>
      <c r="F261" s="235"/>
      <c r="G261" s="235"/>
      <c r="H261" s="235"/>
      <c r="I261" s="235"/>
      <c r="J261" s="235"/>
      <c r="K261" s="235"/>
      <c r="L261" s="235"/>
      <c r="M261" s="235"/>
      <c r="N261" s="235"/>
    </row>
    <row r="262" spans="1:14" s="241" customFormat="1" ht="9.9499999999999993" customHeight="1" x14ac:dyDescent="0.25">
      <c r="B262" s="235"/>
      <c r="C262" s="235"/>
      <c r="D262" s="235"/>
      <c r="E262" s="235"/>
      <c r="F262" s="235"/>
      <c r="G262" s="235"/>
      <c r="H262" s="235"/>
      <c r="I262" s="235"/>
      <c r="J262" s="235"/>
      <c r="K262" s="235"/>
      <c r="L262" s="235"/>
      <c r="M262" s="235"/>
      <c r="N262" s="235"/>
    </row>
    <row r="263" spans="1:14" s="241" customFormat="1" ht="20.100000000000001" customHeight="1" x14ac:dyDescent="0.25">
      <c r="A263" s="224" t="s">
        <v>200</v>
      </c>
      <c r="B263" s="235"/>
      <c r="C263" s="235"/>
      <c r="D263" s="235"/>
      <c r="E263" s="335"/>
      <c r="F263" s="323"/>
      <c r="G263" s="235"/>
      <c r="H263" s="335"/>
      <c r="I263" s="235"/>
      <c r="J263" s="336"/>
      <c r="K263" s="246"/>
      <c r="L263" s="727"/>
      <c r="M263" s="727"/>
      <c r="N263" s="246"/>
    </row>
    <row r="264" spans="1:14" s="241" customFormat="1" ht="9.75" customHeight="1" x14ac:dyDescent="0.25">
      <c r="B264" s="235"/>
      <c r="C264" s="235"/>
      <c r="D264" s="235"/>
      <c r="E264" s="235"/>
      <c r="F264" s="235"/>
      <c r="G264" s="235"/>
      <c r="H264" s="235"/>
      <c r="I264" s="235"/>
      <c r="J264" s="235"/>
      <c r="K264" s="235"/>
      <c r="L264" s="235"/>
      <c r="M264" s="235"/>
      <c r="N264" s="235"/>
    </row>
    <row r="265" spans="1:14" s="241" customFormat="1" ht="20.100000000000001" customHeight="1" thickBot="1" x14ac:dyDescent="0.3">
      <c r="B265" s="235"/>
      <c r="C265" s="245">
        <v>2023</v>
      </c>
      <c r="D265" s="245">
        <v>2024</v>
      </c>
      <c r="E265" s="245">
        <v>2025</v>
      </c>
      <c r="F265" s="245">
        <v>2026</v>
      </c>
      <c r="G265" s="245">
        <v>2027</v>
      </c>
      <c r="H265" s="235"/>
      <c r="I265" s="235"/>
      <c r="J265" s="235"/>
      <c r="K265" s="235"/>
      <c r="L265" s="235"/>
      <c r="M265" s="235"/>
      <c r="N265" s="235"/>
    </row>
    <row r="266" spans="1:14" s="241" customFormat="1" ht="20.100000000000001" customHeight="1" thickTop="1" thickBot="1" x14ac:dyDescent="0.3">
      <c r="B266" s="360" t="s">
        <v>198</v>
      </c>
      <c r="C266" s="182" t="e">
        <f>IF(#REF!&gt;0,#REF!,"")</f>
        <v>#REF!</v>
      </c>
      <c r="D266" s="182" t="e">
        <f>IF(#REF!&gt;0,#REF!,"")</f>
        <v>#REF!</v>
      </c>
      <c r="E266" s="182" t="e">
        <f>IF(#REF!&gt;0,#REF!,"")</f>
        <v>#REF!</v>
      </c>
      <c r="F266" s="182" t="e">
        <f>IF(#REF!&gt;0,#REF!,"")</f>
        <v>#REF!</v>
      </c>
      <c r="G266" s="182" t="e">
        <f>IF(#REF!&gt;0,#REF!,"")</f>
        <v>#REF!</v>
      </c>
      <c r="H266" s="379" t="e">
        <f>SUM(C266:G266)</f>
        <v>#REF!</v>
      </c>
      <c r="I266" s="235"/>
      <c r="J266" s="235"/>
      <c r="K266" s="235"/>
      <c r="L266" s="235"/>
      <c r="M266" s="235"/>
      <c r="N266" s="235"/>
    </row>
    <row r="267" spans="1:14" s="241" customFormat="1" ht="20.100000000000001" customHeight="1" thickTop="1" thickBot="1" x14ac:dyDescent="0.3">
      <c r="B267" s="360" t="s">
        <v>667</v>
      </c>
      <c r="C267" s="182" t="str">
        <f>IF('Fiche 6-1_2023'!I225&gt;0,'Fiche 6-1_2023'!I225,"")</f>
        <v/>
      </c>
      <c r="D267" s="373" t="str">
        <f>IF('Fiche 6-1_2026'!D267&lt;&gt;"",'Fiche 6-1_2026'!D267,"")</f>
        <v/>
      </c>
      <c r="E267" s="373" t="str">
        <f>IF('Fiche 6-1_2026'!E267&lt;&gt;"",'Fiche 6-1_2026'!E267,"")</f>
        <v/>
      </c>
      <c r="F267" s="373" t="str">
        <f>IF('Fiche 6-1_2026'!F267&lt;&gt;"",'Fiche 6-1_2026'!F267,"")</f>
        <v/>
      </c>
      <c r="G267" s="187"/>
      <c r="H267" s="379">
        <f>SUM(C267:G267)</f>
        <v>0</v>
      </c>
      <c r="I267" s="235"/>
      <c r="J267" s="235"/>
      <c r="K267" s="235"/>
      <c r="L267" s="235"/>
      <c r="M267" s="235"/>
      <c r="N267" s="235"/>
    </row>
    <row r="268" spans="1:14" s="241" customFormat="1" ht="20.100000000000001" customHeight="1" thickTop="1" thickBot="1" x14ac:dyDescent="0.3">
      <c r="B268" s="362" t="s">
        <v>265</v>
      </c>
      <c r="C268" s="182" t="str">
        <f>IF('Fiche 6-1_2023'!K225&gt;0,'Fiche 6-1_2023'!K225,"")</f>
        <v/>
      </c>
      <c r="D268" s="373" t="str">
        <f>IF('Fiche 6-1_2026'!D268&lt;&gt;"",'Fiche 6-1_2026'!D268,"")</f>
        <v/>
      </c>
      <c r="E268" s="373" t="str">
        <f>IF('Fiche 6-1_2026'!E268&lt;&gt;"",'Fiche 6-1_2026'!E268,"")</f>
        <v/>
      </c>
      <c r="F268" s="373" t="str">
        <f>IF('Fiche 6-1_2026'!F268&lt;&gt;"",'Fiche 6-1_2026'!F268,"")</f>
        <v/>
      </c>
      <c r="G268" s="186"/>
      <c r="H268" s="379">
        <f t="shared" ref="H268:H269" si="2">SUM(C268:G268)</f>
        <v>0</v>
      </c>
      <c r="I268" s="235"/>
      <c r="J268" s="235"/>
      <c r="K268" s="235"/>
      <c r="L268" s="235"/>
      <c r="M268" s="235"/>
      <c r="N268" s="235"/>
    </row>
    <row r="269" spans="1:14" s="241" customFormat="1" ht="37.5" customHeight="1" thickTop="1" thickBot="1" x14ac:dyDescent="0.3">
      <c r="B269" s="363" t="s">
        <v>266</v>
      </c>
      <c r="C269" s="182" t="str">
        <f>IF('Fiche 6-1_2023'!N225&gt;0,'Fiche 6-1_2023'!N225,"")</f>
        <v/>
      </c>
      <c r="D269" s="373" t="str">
        <f>IF('Fiche 6-1_2026'!D269&lt;&gt;"",'Fiche 6-1_2026'!D269,"")</f>
        <v/>
      </c>
      <c r="E269" s="373" t="str">
        <f>IF('Fiche 6-1_2026'!E269&lt;&gt;"",'Fiche 6-1_2026'!E269,"")</f>
        <v/>
      </c>
      <c r="F269" s="373" t="str">
        <f>IF('Fiche 6-1_2026'!F269&lt;&gt;"",'Fiche 6-1_2026'!F269,"")</f>
        <v/>
      </c>
      <c r="G269" s="186"/>
      <c r="H269" s="379">
        <f t="shared" si="2"/>
        <v>0</v>
      </c>
      <c r="I269" s="235"/>
      <c r="J269" s="235"/>
      <c r="K269" s="235"/>
      <c r="L269" s="235"/>
      <c r="M269" s="235"/>
      <c r="N269" s="235"/>
    </row>
    <row r="270" spans="1:14" s="241" customFormat="1" ht="9.9499999999999993" customHeight="1" thickTop="1" x14ac:dyDescent="0.25">
      <c r="B270" s="235"/>
      <c r="C270" s="235"/>
      <c r="D270" s="235"/>
      <c r="E270" s="235"/>
      <c r="F270" s="235"/>
      <c r="G270" s="235"/>
      <c r="H270" s="235"/>
      <c r="I270" s="235"/>
      <c r="J270" s="235"/>
      <c r="K270" s="235"/>
      <c r="L270" s="235"/>
      <c r="M270" s="235"/>
      <c r="N270" s="235"/>
    </row>
    <row r="271" spans="1:14" s="241" customFormat="1" ht="9.9499999999999993" customHeight="1" x14ac:dyDescent="0.25">
      <c r="B271" s="235"/>
      <c r="C271" s="235"/>
      <c r="D271" s="235"/>
      <c r="E271" s="235"/>
      <c r="F271" s="235"/>
      <c r="G271" s="235"/>
      <c r="H271" s="235"/>
      <c r="I271" s="235"/>
      <c r="J271" s="235"/>
      <c r="K271" s="235"/>
      <c r="L271" s="235"/>
      <c r="M271" s="235"/>
      <c r="N271" s="235"/>
    </row>
    <row r="272" spans="1:14" s="241" customFormat="1" ht="20.100000000000001" customHeight="1" thickBot="1" x14ac:dyDescent="0.3">
      <c r="A272" s="337" t="s">
        <v>202</v>
      </c>
      <c r="B272" s="251"/>
      <c r="C272" s="251"/>
      <c r="D272" s="251"/>
      <c r="E272" s="251"/>
      <c r="F272" s="251"/>
      <c r="G272" s="251"/>
      <c r="H272" s="251"/>
      <c r="I272" s="251"/>
      <c r="J272" s="251"/>
      <c r="K272" s="235"/>
      <c r="L272" s="235"/>
      <c r="M272" s="235"/>
      <c r="N272" s="235"/>
    </row>
    <row r="273" spans="1:14" s="241" customFormat="1" ht="35.1" customHeight="1" thickTop="1" x14ac:dyDescent="0.25">
      <c r="A273" s="251"/>
      <c r="B273" s="589"/>
      <c r="C273" s="590"/>
      <c r="D273" s="590"/>
      <c r="E273" s="590"/>
      <c r="F273" s="590"/>
      <c r="G273" s="590"/>
      <c r="H273" s="590"/>
      <c r="I273" s="590"/>
      <c r="J273" s="590"/>
      <c r="K273" s="590"/>
      <c r="L273" s="590"/>
      <c r="M273" s="590"/>
      <c r="N273" s="591"/>
    </row>
    <row r="274" spans="1:14" s="241" customFormat="1" ht="35.1" customHeight="1" x14ac:dyDescent="0.25">
      <c r="A274" s="251"/>
      <c r="B274" s="592"/>
      <c r="C274" s="593"/>
      <c r="D274" s="593"/>
      <c r="E274" s="593"/>
      <c r="F274" s="593"/>
      <c r="G274" s="593"/>
      <c r="H274" s="593"/>
      <c r="I274" s="593"/>
      <c r="J274" s="593"/>
      <c r="K274" s="593"/>
      <c r="L274" s="593"/>
      <c r="M274" s="593"/>
      <c r="N274" s="594"/>
    </row>
    <row r="275" spans="1:14" ht="35.1" customHeight="1" thickBot="1" x14ac:dyDescent="0.25">
      <c r="A275" s="251"/>
      <c r="B275" s="595"/>
      <c r="C275" s="596"/>
      <c r="D275" s="596"/>
      <c r="E275" s="596"/>
      <c r="F275" s="596"/>
      <c r="G275" s="596"/>
      <c r="H275" s="596"/>
      <c r="I275" s="596"/>
      <c r="J275" s="596"/>
      <c r="K275" s="596"/>
      <c r="L275" s="596"/>
      <c r="M275" s="596"/>
      <c r="N275" s="597"/>
    </row>
    <row r="276" spans="1:14" s="240" customFormat="1" ht="20.100000000000001" customHeight="1" thickTop="1" x14ac:dyDescent="0.2">
      <c r="A276" s="251"/>
      <c r="B276" s="251"/>
      <c r="C276" s="251"/>
      <c r="D276" s="251"/>
      <c r="E276" s="251"/>
      <c r="F276" s="251"/>
      <c r="G276" s="251"/>
      <c r="H276" s="251"/>
      <c r="I276" s="251"/>
      <c r="J276" s="251"/>
      <c r="K276" s="211"/>
      <c r="L276" s="211"/>
      <c r="M276" s="211"/>
      <c r="N276" s="211"/>
    </row>
    <row r="277" spans="1:14" s="240" customFormat="1" ht="20.100000000000001" customHeight="1" x14ac:dyDescent="0.2">
      <c r="A277" s="224" t="s">
        <v>255</v>
      </c>
      <c r="B277" s="211"/>
      <c r="C277" s="211"/>
      <c r="D277" s="211"/>
      <c r="E277" s="211"/>
      <c r="F277" s="211"/>
      <c r="G277" s="211"/>
      <c r="H277" s="211"/>
      <c r="I277" s="211"/>
      <c r="J277" s="211"/>
      <c r="K277" s="211"/>
      <c r="L277" s="211"/>
      <c r="M277" s="211"/>
      <c r="N277" s="211"/>
    </row>
    <row r="278" spans="1:14" s="240" customFormat="1" ht="9.9499999999999993" customHeight="1" x14ac:dyDescent="0.2">
      <c r="A278" s="211"/>
      <c r="B278" s="211"/>
      <c r="C278" s="211"/>
      <c r="D278" s="211"/>
      <c r="E278" s="211"/>
      <c r="F278" s="211"/>
      <c r="G278" s="211"/>
      <c r="H278" s="211"/>
      <c r="I278" s="211"/>
      <c r="J278" s="211"/>
      <c r="K278" s="211"/>
      <c r="L278" s="211"/>
      <c r="M278" s="211"/>
      <c r="N278" s="211"/>
    </row>
    <row r="279" spans="1:14" s="240" customFormat="1" ht="29.25" customHeight="1" thickBot="1" x14ac:dyDescent="0.25">
      <c r="A279" s="211"/>
      <c r="B279" s="251"/>
      <c r="C279" s="251"/>
      <c r="D279" s="598" t="s">
        <v>249</v>
      </c>
      <c r="E279" s="598"/>
      <c r="F279" s="598" t="s">
        <v>254</v>
      </c>
      <c r="G279" s="598"/>
      <c r="H279" s="598" t="s">
        <v>250</v>
      </c>
      <c r="I279" s="598"/>
      <c r="J279" s="662" t="s">
        <v>191</v>
      </c>
      <c r="K279" s="663"/>
      <c r="L279" s="663"/>
      <c r="M279" s="663"/>
      <c r="N279" s="664"/>
    </row>
    <row r="280" spans="1:14" s="240" customFormat="1" ht="35.1" customHeight="1" thickTop="1" thickBot="1" x14ac:dyDescent="0.25">
      <c r="A280" s="211"/>
      <c r="B280" s="599"/>
      <c r="C280" s="599"/>
      <c r="D280" s="724" t="e">
        <f>IF(#REF!&lt;&gt;"",#REF!,"")</f>
        <v>#REF!</v>
      </c>
      <c r="E280" s="725"/>
      <c r="F280" s="724" t="e">
        <f>IF(#REF!&lt;&gt;"",#REF!,"")</f>
        <v>#REF!</v>
      </c>
      <c r="G280" s="725"/>
      <c r="H280" s="582"/>
      <c r="I280" s="583"/>
      <c r="J280" s="703"/>
      <c r="K280" s="704"/>
      <c r="L280" s="704"/>
      <c r="M280" s="704"/>
      <c r="N280" s="582"/>
    </row>
    <row r="281" spans="1:14" s="240" customFormat="1" ht="35.1" customHeight="1" thickTop="1" thickBot="1" x14ac:dyDescent="0.25">
      <c r="A281" s="211"/>
      <c r="B281" s="599"/>
      <c r="C281" s="600"/>
      <c r="D281" s="724" t="e">
        <f>IF(#REF!&lt;&gt;"",#REF!,"")</f>
        <v>#REF!</v>
      </c>
      <c r="E281" s="725"/>
      <c r="F281" s="724" t="e">
        <f>IF(#REF!&lt;&gt;"",#REF!,"")</f>
        <v>#REF!</v>
      </c>
      <c r="G281" s="725"/>
      <c r="H281" s="582"/>
      <c r="I281" s="583"/>
      <c r="J281" s="703"/>
      <c r="K281" s="704"/>
      <c r="L281" s="704"/>
      <c r="M281" s="704"/>
      <c r="N281" s="582"/>
    </row>
    <row r="282" spans="1:14" s="240" customFormat="1" ht="35.1" customHeight="1" thickTop="1" thickBot="1" x14ac:dyDescent="0.25">
      <c r="A282" s="211"/>
      <c r="B282" s="599"/>
      <c r="C282" s="600"/>
      <c r="D282" s="724" t="e">
        <f>IF(#REF!&lt;&gt;"",#REF!,"")</f>
        <v>#REF!</v>
      </c>
      <c r="E282" s="725"/>
      <c r="F282" s="724" t="e">
        <f>IF(#REF!&lt;&gt;"",#REF!,"")</f>
        <v>#REF!</v>
      </c>
      <c r="G282" s="725"/>
      <c r="H282" s="582"/>
      <c r="I282" s="583"/>
      <c r="J282" s="703"/>
      <c r="K282" s="704"/>
      <c r="L282" s="704"/>
      <c r="M282" s="704"/>
      <c r="N282" s="582"/>
    </row>
    <row r="283" spans="1:14" s="234" customFormat="1" ht="9" customHeight="1" thickTop="1" x14ac:dyDescent="0.2">
      <c r="A283" s="211"/>
      <c r="B283" s="235"/>
      <c r="C283" s="338"/>
      <c r="D283" s="232"/>
      <c r="E283" s="232"/>
      <c r="F283" s="232"/>
      <c r="G283" s="232"/>
      <c r="H283" s="232"/>
      <c r="I283" s="232"/>
      <c r="J283" s="232"/>
      <c r="K283" s="232"/>
      <c r="L283" s="255"/>
      <c r="M283" s="211"/>
      <c r="N283" s="211"/>
    </row>
    <row r="284" spans="1:14" s="240" customFormat="1" ht="9.9499999999999993" customHeight="1" x14ac:dyDescent="0.2">
      <c r="A284" s="339" t="s">
        <v>247</v>
      </c>
      <c r="B284" s="253"/>
      <c r="C284" s="253"/>
      <c r="D284" s="254"/>
      <c r="E284" s="254"/>
      <c r="F284" s="254"/>
      <c r="G284" s="254"/>
      <c r="H284" s="254"/>
      <c r="I284" s="254"/>
      <c r="J284" s="255"/>
      <c r="K284" s="255"/>
      <c r="L284" s="255"/>
      <c r="M284" s="211"/>
      <c r="N284" s="211"/>
    </row>
    <row r="285" spans="1:14" s="240" customFormat="1" ht="9.9499999999999993" customHeight="1" x14ac:dyDescent="0.2">
      <c r="A285" s="211"/>
      <c r="B285" s="253"/>
      <c r="C285" s="253"/>
      <c r="D285" s="254"/>
      <c r="E285" s="254"/>
      <c r="F285" s="254"/>
      <c r="G285" s="254"/>
      <c r="H285" s="254"/>
      <c r="I285" s="254"/>
      <c r="J285" s="255"/>
      <c r="K285" s="255"/>
      <c r="L285" s="255"/>
      <c r="M285" s="211"/>
      <c r="N285" s="211"/>
    </row>
    <row r="286" spans="1:14" s="240" customFormat="1" ht="9.9499999999999993" customHeight="1" x14ac:dyDescent="0.2">
      <c r="A286" s="211"/>
      <c r="B286" s="253"/>
      <c r="C286" s="253"/>
      <c r="D286" s="254"/>
      <c r="E286" s="254"/>
      <c r="F286" s="254"/>
      <c r="G286" s="254"/>
      <c r="H286" s="254"/>
      <c r="I286" s="254"/>
      <c r="J286" s="255"/>
      <c r="K286" s="255"/>
      <c r="L286" s="255"/>
      <c r="M286" s="211"/>
      <c r="N286" s="211"/>
    </row>
    <row r="287" spans="1:14" s="241" customFormat="1" ht="20.100000000000001" customHeight="1" x14ac:dyDescent="0.25">
      <c r="A287" s="215" t="s">
        <v>273</v>
      </c>
      <c r="B287" s="232"/>
      <c r="C287" s="232"/>
      <c r="D287" s="235"/>
      <c r="E287" s="335" t="e">
        <f>IF(#REF!&gt;0,#REF!,"")</f>
        <v>#REF!</v>
      </c>
      <c r="F287" s="323"/>
      <c r="G287" s="235"/>
      <c r="H287" s="335"/>
      <c r="I287" s="235"/>
      <c r="J287" s="336"/>
      <c r="K287" s="168"/>
      <c r="L287" s="232"/>
      <c r="M287" s="232"/>
      <c r="N287" s="232"/>
    </row>
    <row r="288" spans="1:14" s="241" customFormat="1" ht="20.100000000000001" customHeight="1" x14ac:dyDescent="0.25">
      <c r="A288" s="215"/>
      <c r="B288" s="232"/>
      <c r="C288" s="232"/>
      <c r="D288" s="232"/>
      <c r="E288" s="168"/>
      <c r="F288" s="232"/>
      <c r="G288" s="215"/>
      <c r="H288" s="232"/>
      <c r="I288" s="232"/>
      <c r="J288" s="336"/>
      <c r="K288" s="168"/>
      <c r="L288" s="232"/>
      <c r="M288" s="232"/>
      <c r="N288" s="232"/>
    </row>
    <row r="289" spans="1:15" s="241" customFormat="1" ht="20.100000000000001" customHeight="1" thickBot="1" x14ac:dyDescent="0.3">
      <c r="A289" s="215"/>
      <c r="B289" s="235"/>
      <c r="C289" s="245">
        <v>2023</v>
      </c>
      <c r="D289" s="245">
        <v>2024</v>
      </c>
      <c r="E289" s="245">
        <v>2025</v>
      </c>
      <c r="F289" s="245">
        <v>2026</v>
      </c>
      <c r="G289" s="245">
        <v>2027</v>
      </c>
      <c r="H289" s="232"/>
      <c r="I289" s="232"/>
      <c r="J289" s="336"/>
      <c r="K289" s="168"/>
      <c r="L289" s="232"/>
      <c r="M289" s="232"/>
      <c r="N289" s="232"/>
    </row>
    <row r="290" spans="1:15" s="241" customFormat="1" ht="20.100000000000001" customHeight="1" thickTop="1" thickBot="1" x14ac:dyDescent="0.3">
      <c r="A290" s="215"/>
      <c r="B290" s="364" t="s">
        <v>198</v>
      </c>
      <c r="C290" s="179" t="e">
        <f>IF(#REF!&gt;0,#REF!,"")</f>
        <v>#REF!</v>
      </c>
      <c r="D290" s="179" t="e">
        <f>IF(#REF!&gt;0,#REF!,"")</f>
        <v>#REF!</v>
      </c>
      <c r="E290" s="179" t="e">
        <f>IF(#REF!&gt;0,#REF!,"")</f>
        <v>#REF!</v>
      </c>
      <c r="F290" s="179" t="e">
        <f>IF(#REF!&gt;0,#REF!,"")</f>
        <v>#REF!</v>
      </c>
      <c r="G290" s="179" t="e">
        <f>IF(#REF!&gt;0,#REF!,"")</f>
        <v>#REF!</v>
      </c>
      <c r="H290" s="168" t="e">
        <f>SUM(C290:G290)</f>
        <v>#REF!</v>
      </c>
      <c r="I290" s="232"/>
      <c r="J290" s="336"/>
      <c r="K290" s="168"/>
      <c r="L290" s="232"/>
      <c r="M290" s="232"/>
      <c r="N290" s="232"/>
    </row>
    <row r="291" spans="1:15" s="241" customFormat="1" ht="20.100000000000001" customHeight="1" thickTop="1" thickBot="1" x14ac:dyDescent="0.3">
      <c r="A291" s="215"/>
      <c r="B291" s="364" t="s">
        <v>667</v>
      </c>
      <c r="C291" s="179" t="str">
        <f>IF('Fiche 6-1_2023'!J241&gt;0,'Fiche 6-1_2023'!J241,"")</f>
        <v/>
      </c>
      <c r="D291" s="374" t="str">
        <f>IF('Fiche 6-1_2026'!D291&lt;&gt;"",'Fiche 6-1_2026'!D291,"")</f>
        <v/>
      </c>
      <c r="E291" s="374" t="str">
        <f>IF('Fiche 6-1_2026'!E291&lt;&gt;"",'Fiche 6-1_2026'!E291,"")</f>
        <v/>
      </c>
      <c r="F291" s="374" t="str">
        <f>IF('Fiche 6-1_2026'!F291&lt;&gt;"",'Fiche 6-1_2026'!F291,"")</f>
        <v/>
      </c>
      <c r="G291" s="164"/>
      <c r="H291" s="168">
        <f>SUM(C291:G291)</f>
        <v>0</v>
      </c>
      <c r="I291" s="232"/>
      <c r="J291" s="336"/>
      <c r="K291" s="168"/>
      <c r="L291" s="232"/>
      <c r="M291" s="232"/>
      <c r="N291" s="232"/>
    </row>
    <row r="292" spans="1:15" s="241" customFormat="1" ht="20.100000000000001" customHeight="1" thickTop="1" x14ac:dyDescent="0.25">
      <c r="A292" s="215"/>
      <c r="B292" s="232"/>
      <c r="C292" s="232"/>
      <c r="D292" s="232"/>
      <c r="E292" s="232"/>
      <c r="F292" s="232"/>
      <c r="G292" s="215"/>
      <c r="H292" s="232"/>
      <c r="I292" s="232"/>
      <c r="J292" s="336"/>
      <c r="K292" s="168"/>
      <c r="L292" s="232"/>
      <c r="M292" s="232"/>
      <c r="N292" s="232"/>
    </row>
    <row r="293" spans="1:15" ht="9.9499999999999993" customHeight="1" thickBot="1" x14ac:dyDescent="0.25"/>
    <row r="294" spans="1:15" s="240" customFormat="1" ht="20.100000000000001" hidden="1" customHeight="1" x14ac:dyDescent="0.2">
      <c r="A294" s="224" t="s">
        <v>231</v>
      </c>
      <c r="B294" s="211"/>
      <c r="C294" s="211"/>
      <c r="D294" s="211"/>
      <c r="E294" s="211"/>
      <c r="F294" s="211"/>
      <c r="G294" s="211"/>
      <c r="H294" s="211"/>
      <c r="I294" s="211"/>
      <c r="J294" s="211"/>
      <c r="K294" s="211"/>
      <c r="L294" s="211"/>
      <c r="M294" s="211"/>
      <c r="N294" s="211"/>
    </row>
    <row r="295" spans="1:15" s="240" customFormat="1" ht="20.100000000000001" hidden="1" customHeight="1" thickBot="1" x14ac:dyDescent="0.25">
      <c r="A295" s="340"/>
      <c r="B295" s="688"/>
      <c r="C295" s="602"/>
      <c r="D295" s="602"/>
      <c r="E295" s="602"/>
      <c r="F295" s="602"/>
      <c r="G295" s="602"/>
      <c r="H295" s="602"/>
      <c r="I295" s="602"/>
      <c r="J295" s="603"/>
      <c r="K295" s="211"/>
      <c r="L295" s="211"/>
      <c r="M295" s="211"/>
      <c r="N295" s="211"/>
    </row>
    <row r="296" spans="1:15" s="240" customFormat="1" ht="20.100000000000001" hidden="1" customHeight="1" thickTop="1" thickBot="1" x14ac:dyDescent="0.25">
      <c r="A296" s="211"/>
      <c r="B296" s="211"/>
      <c r="C296" s="211"/>
      <c r="D296" s="211"/>
      <c r="E296" s="211"/>
      <c r="F296" s="211"/>
      <c r="G296" s="211"/>
      <c r="H296" s="211"/>
      <c r="I296" s="211"/>
      <c r="J296" s="211"/>
      <c r="K296" s="211"/>
      <c r="L296" s="211"/>
      <c r="M296" s="211"/>
      <c r="N296" s="211"/>
    </row>
    <row r="297" spans="1:15" s="240" customFormat="1" ht="35.1" customHeight="1" thickTop="1" x14ac:dyDescent="0.2">
      <c r="A297" s="215" t="s">
        <v>274</v>
      </c>
      <c r="B297" s="215"/>
      <c r="C297" s="215"/>
      <c r="D297" s="211"/>
      <c r="E297" s="689"/>
      <c r="F297" s="690"/>
      <c r="G297" s="690"/>
      <c r="H297" s="690"/>
      <c r="I297" s="690"/>
      <c r="J297" s="690"/>
      <c r="K297" s="690"/>
      <c r="L297" s="690"/>
      <c r="M297" s="690"/>
      <c r="N297" s="691"/>
    </row>
    <row r="298" spans="1:15" s="240" customFormat="1" ht="35.1" customHeight="1" x14ac:dyDescent="0.2">
      <c r="A298" s="211"/>
      <c r="B298" s="211"/>
      <c r="C298" s="211"/>
      <c r="D298" s="211"/>
      <c r="E298" s="692"/>
      <c r="F298" s="693"/>
      <c r="G298" s="693"/>
      <c r="H298" s="693"/>
      <c r="I298" s="693"/>
      <c r="J298" s="693"/>
      <c r="K298" s="693"/>
      <c r="L298" s="693"/>
      <c r="M298" s="693"/>
      <c r="N298" s="694"/>
    </row>
    <row r="299" spans="1:15" s="240" customFormat="1" ht="35.1" customHeight="1" thickBot="1" x14ac:dyDescent="0.25">
      <c r="A299" s="211"/>
      <c r="B299" s="211"/>
      <c r="C299" s="211"/>
      <c r="D299" s="211"/>
      <c r="E299" s="695"/>
      <c r="F299" s="696"/>
      <c r="G299" s="696"/>
      <c r="H299" s="696"/>
      <c r="I299" s="696"/>
      <c r="J299" s="696"/>
      <c r="K299" s="696"/>
      <c r="L299" s="696"/>
      <c r="M299" s="696"/>
      <c r="N299" s="697"/>
    </row>
    <row r="300" spans="1:15" s="341" customFormat="1" ht="14.25" customHeight="1" x14ac:dyDescent="0.2">
      <c r="A300" s="367"/>
      <c r="B300" s="253"/>
      <c r="C300" s="253"/>
      <c r="D300" s="254"/>
      <c r="E300" s="254"/>
      <c r="F300" s="254"/>
      <c r="G300" s="254"/>
      <c r="H300" s="254"/>
      <c r="I300" s="254"/>
      <c r="J300" s="255"/>
      <c r="K300" s="255"/>
      <c r="L300" s="255"/>
      <c r="M300" s="234"/>
      <c r="N300" s="234"/>
      <c r="O300" s="234"/>
    </row>
    <row r="301" spans="1:15" s="341" customFormat="1" ht="14.25" customHeight="1" x14ac:dyDescent="0.2">
      <c r="A301" s="324"/>
      <c r="B301" s="232"/>
      <c r="C301" s="232"/>
      <c r="D301" s="232"/>
      <c r="E301" s="168"/>
      <c r="F301" s="232"/>
      <c r="G301" s="324"/>
      <c r="H301" s="232"/>
      <c r="I301" s="232"/>
      <c r="J301" s="368"/>
      <c r="K301" s="168"/>
      <c r="L301" s="232"/>
      <c r="M301" s="232"/>
      <c r="N301" s="232"/>
      <c r="O301" s="234"/>
    </row>
    <row r="302" spans="1:15" ht="14.25" x14ac:dyDescent="0.2">
      <c r="A302" s="242"/>
      <c r="B302" s="242"/>
      <c r="C302" s="242"/>
      <c r="D302" s="242"/>
      <c r="E302" s="242"/>
      <c r="F302" s="242"/>
      <c r="G302" s="242"/>
      <c r="H302" s="242"/>
      <c r="I302" s="242"/>
      <c r="J302" s="242"/>
      <c r="K302" s="242"/>
      <c r="L302" s="242"/>
      <c r="M302" s="242"/>
      <c r="N302" s="242"/>
      <c r="O302" s="218"/>
    </row>
    <row r="303" spans="1:15" ht="14.25" x14ac:dyDescent="0.2">
      <c r="A303" s="243" t="s">
        <v>151</v>
      </c>
      <c r="B303" s="242"/>
      <c r="C303" s="242"/>
      <c r="D303" s="585" t="e">
        <f>+IF(#REF!&lt;&gt;"",#REF!,"")</f>
        <v>#REF!</v>
      </c>
      <c r="E303" s="586"/>
      <c r="F303" s="586"/>
      <c r="G303" s="586"/>
      <c r="H303" s="586"/>
      <c r="I303" s="586"/>
      <c r="J303" s="586"/>
      <c r="K303" s="586"/>
      <c r="L303" s="586"/>
      <c r="M303" s="587"/>
      <c r="N303" s="242"/>
      <c r="O303" s="218"/>
    </row>
    <row r="304" spans="1:15" ht="14.25" x14ac:dyDescent="0.2">
      <c r="A304" s="242"/>
      <c r="B304" s="242"/>
      <c r="C304" s="242"/>
      <c r="D304" s="242"/>
      <c r="E304" s="242"/>
      <c r="F304" s="242"/>
      <c r="G304" s="242"/>
      <c r="H304" s="242"/>
      <c r="I304" s="242"/>
      <c r="J304" s="242"/>
      <c r="K304" s="242"/>
      <c r="L304" s="242"/>
      <c r="M304" s="242"/>
      <c r="N304" s="242"/>
      <c r="O304" s="218"/>
    </row>
    <row r="305" spans="1:15" ht="14.25" x14ac:dyDescent="0.2">
      <c r="A305" s="218"/>
      <c r="B305" s="218"/>
      <c r="C305" s="218"/>
      <c r="D305" s="218"/>
      <c r="E305" s="218"/>
      <c r="F305" s="218"/>
      <c r="G305" s="218"/>
      <c r="H305" s="218"/>
      <c r="I305" s="218"/>
      <c r="J305" s="218"/>
      <c r="K305" s="218"/>
      <c r="L305" s="218"/>
      <c r="M305" s="218"/>
      <c r="N305" s="218"/>
      <c r="O305" s="218"/>
    </row>
    <row r="306" spans="1:15" s="343" customFormat="1" ht="50.1" customHeight="1" x14ac:dyDescent="0.25">
      <c r="A306" s="215" t="s">
        <v>13</v>
      </c>
      <c r="B306" s="588" t="e">
        <f>IF(#REF!&lt;&gt;"",#REF!,"")</f>
        <v>#REF!</v>
      </c>
      <c r="C306" s="588"/>
      <c r="D306" s="588"/>
      <c r="E306" s="588"/>
      <c r="F306" s="588"/>
      <c r="G306" s="588"/>
      <c r="H306" s="588"/>
      <c r="I306" s="588"/>
      <c r="J306" s="588"/>
      <c r="K306" s="588"/>
      <c r="L306" s="588"/>
      <c r="M306" s="588"/>
      <c r="N306" s="588"/>
      <c r="O306" s="342"/>
    </row>
    <row r="307" spans="1:15" ht="9.9499999999999993" customHeight="1" x14ac:dyDescent="0.2">
      <c r="A307" s="215"/>
      <c r="B307" s="216"/>
      <c r="C307" s="216"/>
      <c r="D307" s="216"/>
      <c r="E307" s="216"/>
      <c r="F307" s="216"/>
      <c r="G307" s="216"/>
      <c r="H307" s="216"/>
      <c r="I307" s="216"/>
      <c r="J307" s="216"/>
      <c r="K307" s="216"/>
      <c r="L307" s="216"/>
      <c r="M307" s="216"/>
      <c r="N307" s="216"/>
    </row>
    <row r="308" spans="1:15" x14ac:dyDescent="0.2">
      <c r="A308" s="225"/>
      <c r="B308" s="244"/>
      <c r="C308" s="216"/>
    </row>
    <row r="309" spans="1:15" ht="30" customHeight="1" thickBot="1" x14ac:dyDescent="0.25">
      <c r="E309" s="245">
        <v>2023</v>
      </c>
      <c r="F309" s="245">
        <v>2024</v>
      </c>
      <c r="G309" s="245">
        <v>2025</v>
      </c>
      <c r="H309" s="245">
        <v>2026</v>
      </c>
      <c r="I309" s="245">
        <v>2027</v>
      </c>
    </row>
    <row r="310" spans="1:15" ht="20.100000000000001" customHeight="1" thickTop="1" thickBot="1" x14ac:dyDescent="0.25">
      <c r="B310" s="728" t="s">
        <v>45</v>
      </c>
      <c r="C310" s="728"/>
      <c r="D310" s="728"/>
      <c r="E310" s="182" t="e">
        <f>IF(#REF!&gt;0,#REF!,"")</f>
        <v>#REF!</v>
      </c>
      <c r="F310" s="182" t="e">
        <f>IF(#REF!&gt;0,#REF!,"")</f>
        <v>#REF!</v>
      </c>
      <c r="G310" s="182" t="e">
        <f>IF(#REF!&gt;0,#REF!,"")</f>
        <v>#REF!</v>
      </c>
      <c r="H310" s="182" t="e">
        <f>IF(#REF!&gt;0,#REF!,"")</f>
        <v>#REF!</v>
      </c>
      <c r="I310" s="182" t="e">
        <f>IF(#REF!&gt;0,#REF!,"")</f>
        <v>#REF!</v>
      </c>
      <c r="J310" s="380" t="e">
        <f>SUM(E310:I310)</f>
        <v>#REF!</v>
      </c>
    </row>
    <row r="311" spans="1:15" ht="20.100000000000001" customHeight="1" thickTop="1" thickBot="1" x14ac:dyDescent="0.25">
      <c r="A311" s="225"/>
      <c r="B311" s="728" t="s">
        <v>665</v>
      </c>
      <c r="C311" s="728"/>
      <c r="D311" s="729"/>
      <c r="E311" s="358" t="str">
        <f>IF('Fiche 6-1_2023'!H257&gt;0,'Fiche 6-1_2023'!H257,"")</f>
        <v/>
      </c>
      <c r="F311" s="372" t="str">
        <f>IF('Fiche 6-1_2026'!F311&lt;&gt;"",'Fiche 6-1_2026'!F311,"")</f>
        <v/>
      </c>
      <c r="G311" s="372" t="str">
        <f>IF('Fiche 6-1_2026'!G311&lt;&gt;"",'Fiche 6-1_2026'!G311,"")</f>
        <v/>
      </c>
      <c r="H311" s="372" t="str">
        <f>IF('Fiche 6-1_2026'!H311&lt;&gt;"",'Fiche 6-1_2026'!H311,"")</f>
        <v/>
      </c>
      <c r="I311" s="206"/>
      <c r="J311" s="380">
        <f>SUM(E311:I311)</f>
        <v>0</v>
      </c>
    </row>
    <row r="312" spans="1:15" ht="20.100000000000001" customHeight="1" thickTop="1" x14ac:dyDescent="0.2">
      <c r="A312" s="225"/>
      <c r="B312" s="255"/>
      <c r="C312" s="234"/>
      <c r="D312" s="333"/>
      <c r="E312" s="165"/>
      <c r="F312" s="234"/>
      <c r="G312" s="249"/>
    </row>
    <row r="313" spans="1:15" ht="20.100000000000001" customHeight="1" x14ac:dyDescent="0.2">
      <c r="A313" s="225"/>
      <c r="B313" s="255"/>
      <c r="C313" s="234"/>
      <c r="D313" s="333"/>
      <c r="E313" s="165"/>
      <c r="F313" s="234"/>
      <c r="G313" s="249"/>
    </row>
    <row r="314" spans="1:15" ht="20.100000000000001" customHeight="1" thickBot="1" x14ac:dyDescent="0.25">
      <c r="A314" s="324" t="s">
        <v>199</v>
      </c>
      <c r="B314" s="255"/>
      <c r="C314" s="234"/>
      <c r="D314" s="234"/>
      <c r="E314" s="234"/>
      <c r="F314" s="234"/>
    </row>
    <row r="315" spans="1:15" ht="30" customHeight="1" thickTop="1" x14ac:dyDescent="0.2">
      <c r="A315" s="247"/>
      <c r="B315" s="589"/>
      <c r="C315" s="590"/>
      <c r="D315" s="590"/>
      <c r="E315" s="590"/>
      <c r="F315" s="590"/>
      <c r="G315" s="590"/>
      <c r="H315" s="590"/>
      <c r="I315" s="590"/>
      <c r="J315" s="590"/>
      <c r="K315" s="590"/>
      <c r="L315" s="590"/>
      <c r="M315" s="590"/>
      <c r="N315" s="591"/>
    </row>
    <row r="316" spans="1:15" ht="30" customHeight="1" x14ac:dyDescent="0.2">
      <c r="B316" s="592"/>
      <c r="C316" s="593"/>
      <c r="D316" s="593"/>
      <c r="E316" s="593"/>
      <c r="F316" s="593"/>
      <c r="G316" s="593"/>
      <c r="H316" s="593"/>
      <c r="I316" s="593"/>
      <c r="J316" s="593"/>
      <c r="K316" s="593"/>
      <c r="L316" s="593"/>
      <c r="M316" s="593"/>
      <c r="N316" s="594"/>
    </row>
    <row r="317" spans="1:15" ht="30" customHeight="1" thickBot="1" x14ac:dyDescent="0.25">
      <c r="B317" s="595"/>
      <c r="C317" s="596"/>
      <c r="D317" s="596"/>
      <c r="E317" s="596"/>
      <c r="F317" s="596"/>
      <c r="G317" s="596"/>
      <c r="H317" s="596"/>
      <c r="I317" s="596"/>
      <c r="J317" s="596"/>
      <c r="K317" s="596"/>
      <c r="L317" s="596"/>
      <c r="M317" s="596"/>
      <c r="N317" s="597"/>
    </row>
    <row r="318" spans="1:15" ht="9.9499999999999993" customHeight="1" thickTop="1" thickBot="1" x14ac:dyDescent="0.25">
      <c r="B318" s="248"/>
      <c r="C318" s="248"/>
      <c r="D318" s="248"/>
      <c r="E318" s="248"/>
      <c r="F318" s="248"/>
      <c r="G318" s="248"/>
      <c r="H318" s="248"/>
      <c r="I318" s="248"/>
      <c r="J318" s="248"/>
      <c r="K318" s="248"/>
      <c r="L318" s="248"/>
      <c r="M318" s="248"/>
      <c r="N318" s="248"/>
    </row>
    <row r="319" spans="1:15" ht="20.100000000000001" customHeight="1" thickTop="1" thickBot="1" x14ac:dyDescent="0.25">
      <c r="A319" s="215" t="s">
        <v>14</v>
      </c>
      <c r="D319" s="334" t="e">
        <f>IF(#REF!&lt;&gt;"",#REF!,"")</f>
        <v>#REF!</v>
      </c>
      <c r="G319" s="215" t="s">
        <v>15</v>
      </c>
      <c r="I319" s="21"/>
    </row>
    <row r="320" spans="1:15" ht="9.9499999999999993" customHeight="1" thickTop="1" x14ac:dyDescent="0.2"/>
    <row r="321" spans="1:14" ht="13.5" thickBot="1" x14ac:dyDescent="0.25">
      <c r="A321" s="225" t="s">
        <v>16</v>
      </c>
    </row>
    <row r="322" spans="1:14" ht="35.1" customHeight="1" thickTop="1" x14ac:dyDescent="0.2">
      <c r="B322" s="589"/>
      <c r="C322" s="590"/>
      <c r="D322" s="590"/>
      <c r="E322" s="590"/>
      <c r="F322" s="590"/>
      <c r="G322" s="590"/>
      <c r="H322" s="590"/>
      <c r="I322" s="590"/>
      <c r="J322" s="590"/>
      <c r="K322" s="590"/>
      <c r="L322" s="590"/>
      <c r="M322" s="590"/>
      <c r="N322" s="591"/>
    </row>
    <row r="323" spans="1:14" ht="35.1" customHeight="1" x14ac:dyDescent="0.2">
      <c r="B323" s="592"/>
      <c r="C323" s="593"/>
      <c r="D323" s="593"/>
      <c r="E323" s="593"/>
      <c r="F323" s="593"/>
      <c r="G323" s="593"/>
      <c r="H323" s="593"/>
      <c r="I323" s="593"/>
      <c r="J323" s="593"/>
      <c r="K323" s="593"/>
      <c r="L323" s="593"/>
      <c r="M323" s="593"/>
      <c r="N323" s="594"/>
    </row>
    <row r="324" spans="1:14" s="219" customFormat="1" ht="35.1" customHeight="1" thickBot="1" x14ac:dyDescent="0.3">
      <c r="B324" s="595"/>
      <c r="C324" s="596"/>
      <c r="D324" s="596"/>
      <c r="E324" s="596"/>
      <c r="F324" s="596"/>
      <c r="G324" s="596"/>
      <c r="H324" s="596"/>
      <c r="I324" s="596"/>
      <c r="J324" s="596"/>
      <c r="K324" s="596"/>
      <c r="L324" s="596"/>
      <c r="M324" s="596"/>
      <c r="N324" s="597"/>
    </row>
    <row r="325" spans="1:14" s="241" customFormat="1" ht="9.9499999999999993" customHeight="1" thickTop="1" x14ac:dyDescent="0.25">
      <c r="B325" s="235"/>
      <c r="C325" s="235"/>
      <c r="D325" s="235"/>
      <c r="E325" s="235"/>
      <c r="F325" s="235"/>
      <c r="G325" s="235"/>
      <c r="H325" s="235"/>
      <c r="I325" s="235"/>
      <c r="J325" s="235"/>
      <c r="K325" s="235"/>
      <c r="L325" s="235"/>
      <c r="M325" s="235"/>
      <c r="N325" s="235"/>
    </row>
    <row r="326" spans="1:14" s="241" customFormat="1" ht="20.100000000000001" customHeight="1" thickBot="1" x14ac:dyDescent="0.3">
      <c r="A326" s="224" t="s">
        <v>239</v>
      </c>
      <c r="B326" s="235"/>
      <c r="C326" s="235"/>
      <c r="D326" s="235"/>
      <c r="E326" s="235"/>
      <c r="F326" s="235"/>
      <c r="G326" s="235"/>
      <c r="H326" s="235"/>
      <c r="I326" s="235"/>
      <c r="J326" s="235"/>
      <c r="K326" s="235"/>
      <c r="L326" s="235"/>
      <c r="M326" s="235"/>
      <c r="N326" s="235"/>
    </row>
    <row r="327" spans="1:14" s="241" customFormat="1" ht="35.1" customHeight="1" thickTop="1" x14ac:dyDescent="0.25">
      <c r="B327" s="589"/>
      <c r="C327" s="590"/>
      <c r="D327" s="590"/>
      <c r="E327" s="590"/>
      <c r="F327" s="590"/>
      <c r="G327" s="590"/>
      <c r="H327" s="590"/>
      <c r="I327" s="590"/>
      <c r="J327" s="590"/>
      <c r="K327" s="590"/>
      <c r="L327" s="590"/>
      <c r="M327" s="590"/>
      <c r="N327" s="591"/>
    </row>
    <row r="328" spans="1:14" s="241" customFormat="1" ht="35.1" customHeight="1" x14ac:dyDescent="0.25">
      <c r="B328" s="592"/>
      <c r="C328" s="593"/>
      <c r="D328" s="593"/>
      <c r="E328" s="593"/>
      <c r="F328" s="593"/>
      <c r="G328" s="593"/>
      <c r="H328" s="593"/>
      <c r="I328" s="593"/>
      <c r="J328" s="593"/>
      <c r="K328" s="593"/>
      <c r="L328" s="593"/>
      <c r="M328" s="593"/>
      <c r="N328" s="594"/>
    </row>
    <row r="329" spans="1:14" s="241" customFormat="1" ht="35.1" customHeight="1" thickBot="1" x14ac:dyDescent="0.3">
      <c r="B329" s="595"/>
      <c r="C329" s="596"/>
      <c r="D329" s="596"/>
      <c r="E329" s="596"/>
      <c r="F329" s="596"/>
      <c r="G329" s="596"/>
      <c r="H329" s="596"/>
      <c r="I329" s="596"/>
      <c r="J329" s="596"/>
      <c r="K329" s="596"/>
      <c r="L329" s="596"/>
      <c r="M329" s="596"/>
      <c r="N329" s="597"/>
    </row>
    <row r="330" spans="1:14" s="241" customFormat="1" ht="9.9499999999999993" customHeight="1" thickTop="1" x14ac:dyDescent="0.25">
      <c r="B330" s="235"/>
      <c r="C330" s="235"/>
      <c r="D330" s="235"/>
      <c r="E330" s="235"/>
      <c r="F330" s="235"/>
      <c r="G330" s="235"/>
      <c r="H330" s="235"/>
      <c r="I330" s="235"/>
      <c r="J330" s="235"/>
      <c r="K330" s="235"/>
      <c r="L330" s="235"/>
      <c r="M330" s="235"/>
      <c r="N330" s="235"/>
    </row>
    <row r="331" spans="1:14" s="241" customFormat="1" ht="9.9499999999999993" customHeight="1" x14ac:dyDescent="0.25">
      <c r="B331" s="235"/>
      <c r="C331" s="235"/>
      <c r="D331" s="235"/>
      <c r="E331" s="235"/>
      <c r="F331" s="235"/>
      <c r="G331" s="235"/>
      <c r="H331" s="235"/>
      <c r="I331" s="235"/>
      <c r="J331" s="235"/>
      <c r="K331" s="235"/>
      <c r="L331" s="235"/>
      <c r="M331" s="235"/>
      <c r="N331" s="235"/>
    </row>
    <row r="332" spans="1:14" s="241" customFormat="1" ht="20.100000000000001" customHeight="1" x14ac:dyDescent="0.25">
      <c r="A332" s="224" t="s">
        <v>200</v>
      </c>
      <c r="B332" s="235"/>
      <c r="C332" s="235"/>
      <c r="D332" s="235"/>
      <c r="E332" s="335"/>
      <c r="F332" s="323"/>
      <c r="G332" s="235"/>
      <c r="H332" s="335"/>
      <c r="I332" s="235"/>
      <c r="J332" s="336"/>
      <c r="K332" s="246"/>
      <c r="L332" s="727"/>
      <c r="M332" s="727"/>
      <c r="N332" s="246"/>
    </row>
    <row r="333" spans="1:14" s="241" customFormat="1" ht="9.75" customHeight="1" x14ac:dyDescent="0.25">
      <c r="B333" s="235"/>
      <c r="C333" s="235"/>
      <c r="D333" s="235"/>
      <c r="E333" s="235"/>
      <c r="F333" s="235"/>
      <c r="G333" s="235"/>
      <c r="H333" s="235"/>
      <c r="I333" s="235"/>
      <c r="J333" s="235"/>
      <c r="K333" s="235"/>
      <c r="L333" s="235"/>
      <c r="M333" s="235"/>
      <c r="N333" s="235"/>
    </row>
    <row r="334" spans="1:14" s="241" customFormat="1" ht="20.100000000000001" customHeight="1" thickBot="1" x14ac:dyDescent="0.3">
      <c r="B334" s="235"/>
      <c r="C334" s="245">
        <v>2023</v>
      </c>
      <c r="D334" s="245">
        <v>2024</v>
      </c>
      <c r="E334" s="245">
        <v>2025</v>
      </c>
      <c r="F334" s="245">
        <v>2026</v>
      </c>
      <c r="G334" s="245">
        <v>2027</v>
      </c>
      <c r="H334" s="235"/>
      <c r="I334" s="235"/>
      <c r="J334" s="235"/>
      <c r="K334" s="235"/>
      <c r="L334" s="235"/>
      <c r="M334" s="235"/>
      <c r="N334" s="235"/>
    </row>
    <row r="335" spans="1:14" s="241" customFormat="1" ht="20.100000000000001" customHeight="1" thickTop="1" thickBot="1" x14ac:dyDescent="0.3">
      <c r="B335" s="360" t="s">
        <v>198</v>
      </c>
      <c r="C335" s="182" t="e">
        <f>IF(#REF!&gt;0,#REF!,"")</f>
        <v>#REF!</v>
      </c>
      <c r="D335" s="182" t="e">
        <f>IF(#REF!&gt;0,#REF!,"")</f>
        <v>#REF!</v>
      </c>
      <c r="E335" s="182" t="e">
        <f>IF(#REF!&gt;0,#REF!,"")</f>
        <v>#REF!</v>
      </c>
      <c r="F335" s="182" t="e">
        <f>IF(#REF!&gt;0,#REF!,"")</f>
        <v>#REF!</v>
      </c>
      <c r="G335" s="182" t="e">
        <f>IF(#REF!&gt;0,#REF!,"")</f>
        <v>#REF!</v>
      </c>
      <c r="H335" s="379" t="e">
        <f>SUM(C335:G335)</f>
        <v>#REF!</v>
      </c>
      <c r="I335" s="235"/>
      <c r="J335" s="235"/>
      <c r="K335" s="235"/>
      <c r="L335" s="235"/>
      <c r="M335" s="235"/>
      <c r="N335" s="235"/>
    </row>
    <row r="336" spans="1:14" s="241" customFormat="1" ht="20.100000000000001" customHeight="1" thickTop="1" thickBot="1" x14ac:dyDescent="0.3">
      <c r="B336" s="360" t="s">
        <v>667</v>
      </c>
      <c r="C336" s="182" t="str">
        <f>IF('Fiche 6-1_2023'!I276&gt;0,'Fiche 6-1_2023'!I276,"")</f>
        <v/>
      </c>
      <c r="D336" s="373" t="str">
        <f>IF('Fiche 6-1_2026'!D336&lt;&gt;"",'Fiche 6-1_2026'!D336,"")</f>
        <v/>
      </c>
      <c r="E336" s="373" t="str">
        <f>IF('Fiche 6-1_2026'!E336&lt;&gt;"",'Fiche 6-1_2026'!E336,"")</f>
        <v/>
      </c>
      <c r="F336" s="373" t="str">
        <f>IF('Fiche 6-1_2026'!F336&lt;&gt;"",'Fiche 6-1_2026'!F336,"")</f>
        <v/>
      </c>
      <c r="G336" s="187"/>
      <c r="H336" s="379">
        <f>SUM(C336:G336)</f>
        <v>0</v>
      </c>
      <c r="I336" s="235"/>
      <c r="J336" s="235"/>
      <c r="K336" s="235"/>
      <c r="L336" s="235"/>
      <c r="M336" s="235"/>
      <c r="N336" s="235"/>
    </row>
    <row r="337" spans="1:14" s="241" customFormat="1" ht="20.100000000000001" customHeight="1" thickTop="1" thickBot="1" x14ac:dyDescent="0.3">
      <c r="B337" s="362" t="s">
        <v>265</v>
      </c>
      <c r="C337" s="182" t="str">
        <f>IF('Fiche 6-1_2023'!K276&gt;0,'Fiche 6-1_2023'!K276,"")</f>
        <v/>
      </c>
      <c r="D337" s="373" t="str">
        <f>IF('Fiche 6-1_2026'!D337&lt;&gt;"",'Fiche 6-1_2026'!D337,"")</f>
        <v/>
      </c>
      <c r="E337" s="373" t="str">
        <f>IF('Fiche 6-1_2026'!E337&lt;&gt;"",'Fiche 6-1_2026'!E337,"")</f>
        <v/>
      </c>
      <c r="F337" s="373" t="str">
        <f>IF('Fiche 6-1_2026'!F337&lt;&gt;"",'Fiche 6-1_2026'!F337,"")</f>
        <v/>
      </c>
      <c r="G337" s="186"/>
      <c r="H337" s="379">
        <f t="shared" ref="H337:H338" si="3">SUM(C337:G337)</f>
        <v>0</v>
      </c>
      <c r="I337" s="235"/>
      <c r="J337" s="235"/>
      <c r="K337" s="235"/>
      <c r="L337" s="235"/>
      <c r="M337" s="235"/>
      <c r="N337" s="235"/>
    </row>
    <row r="338" spans="1:14" s="241" customFormat="1" ht="37.5" customHeight="1" thickTop="1" thickBot="1" x14ac:dyDescent="0.3">
      <c r="B338" s="363" t="s">
        <v>266</v>
      </c>
      <c r="C338" s="182" t="str">
        <f>IF('Fiche 6-1_2023'!N276&gt;0,'Fiche 6-1_2023'!N276,"")</f>
        <v/>
      </c>
      <c r="D338" s="373" t="str">
        <f>IF('Fiche 6-1_2026'!D338&lt;&gt;"",'Fiche 6-1_2026'!D338,"")</f>
        <v/>
      </c>
      <c r="E338" s="373" t="str">
        <f>IF('Fiche 6-1_2026'!E338&lt;&gt;"",'Fiche 6-1_2026'!E338,"")</f>
        <v/>
      </c>
      <c r="F338" s="373" t="str">
        <f>IF('Fiche 6-1_2026'!F338&lt;&gt;"",'Fiche 6-1_2026'!F338,"")</f>
        <v/>
      </c>
      <c r="G338" s="186"/>
      <c r="H338" s="379">
        <f t="shared" si="3"/>
        <v>0</v>
      </c>
      <c r="I338" s="235"/>
      <c r="J338" s="235"/>
      <c r="K338" s="235"/>
      <c r="L338" s="235"/>
      <c r="M338" s="235"/>
      <c r="N338" s="235"/>
    </row>
    <row r="339" spans="1:14" s="241" customFormat="1" ht="9.9499999999999993" customHeight="1" thickTop="1" x14ac:dyDescent="0.25">
      <c r="B339" s="235"/>
      <c r="C339" s="235"/>
      <c r="D339" s="235"/>
      <c r="E339" s="235"/>
      <c r="F339" s="235"/>
      <c r="G339" s="235"/>
      <c r="H339" s="235"/>
      <c r="I339" s="235"/>
      <c r="J339" s="235"/>
      <c r="K339" s="235"/>
      <c r="L339" s="235"/>
      <c r="M339" s="235"/>
      <c r="N339" s="235"/>
    </row>
    <row r="340" spans="1:14" s="241" customFormat="1" ht="9.9499999999999993" customHeight="1" x14ac:dyDescent="0.25">
      <c r="B340" s="235"/>
      <c r="C340" s="235"/>
      <c r="D340" s="235"/>
      <c r="E340" s="235"/>
      <c r="F340" s="235"/>
      <c r="G340" s="235"/>
      <c r="H340" s="235"/>
      <c r="I340" s="235"/>
      <c r="J340" s="235"/>
      <c r="K340" s="235"/>
      <c r="L340" s="235"/>
      <c r="M340" s="235"/>
      <c r="N340" s="235"/>
    </row>
    <row r="341" spans="1:14" s="241" customFormat="1" ht="20.100000000000001" customHeight="1" thickBot="1" x14ac:dyDescent="0.3">
      <c r="A341" s="337" t="s">
        <v>202</v>
      </c>
      <c r="B341" s="251"/>
      <c r="C341" s="251"/>
      <c r="D341" s="251"/>
      <c r="E341" s="251"/>
      <c r="F341" s="251"/>
      <c r="G341" s="251"/>
      <c r="H341" s="251"/>
      <c r="I341" s="251"/>
      <c r="J341" s="251"/>
      <c r="K341" s="235"/>
      <c r="L341" s="235"/>
      <c r="M341" s="235"/>
      <c r="N341" s="235"/>
    </row>
    <row r="342" spans="1:14" s="241" customFormat="1" ht="35.1" customHeight="1" thickTop="1" x14ac:dyDescent="0.25">
      <c r="A342" s="251"/>
      <c r="B342" s="589"/>
      <c r="C342" s="590"/>
      <c r="D342" s="590"/>
      <c r="E342" s="590"/>
      <c r="F342" s="590"/>
      <c r="G342" s="590"/>
      <c r="H342" s="590"/>
      <c r="I342" s="590"/>
      <c r="J342" s="590"/>
      <c r="K342" s="590"/>
      <c r="L342" s="590"/>
      <c r="M342" s="590"/>
      <c r="N342" s="591"/>
    </row>
    <row r="343" spans="1:14" s="241" customFormat="1" ht="35.1" customHeight="1" x14ac:dyDescent="0.25">
      <c r="A343" s="251"/>
      <c r="B343" s="592"/>
      <c r="C343" s="593"/>
      <c r="D343" s="593"/>
      <c r="E343" s="593"/>
      <c r="F343" s="593"/>
      <c r="G343" s="593"/>
      <c r="H343" s="593"/>
      <c r="I343" s="593"/>
      <c r="J343" s="593"/>
      <c r="K343" s="593"/>
      <c r="L343" s="593"/>
      <c r="M343" s="593"/>
      <c r="N343" s="594"/>
    </row>
    <row r="344" spans="1:14" ht="35.1" customHeight="1" thickBot="1" x14ac:dyDescent="0.25">
      <c r="A344" s="251"/>
      <c r="B344" s="595"/>
      <c r="C344" s="596"/>
      <c r="D344" s="596"/>
      <c r="E344" s="596"/>
      <c r="F344" s="596"/>
      <c r="G344" s="596"/>
      <c r="H344" s="596"/>
      <c r="I344" s="596"/>
      <c r="J344" s="596"/>
      <c r="K344" s="596"/>
      <c r="L344" s="596"/>
      <c r="M344" s="596"/>
      <c r="N344" s="597"/>
    </row>
    <row r="345" spans="1:14" s="240" customFormat="1" ht="20.100000000000001" customHeight="1" thickTop="1" x14ac:dyDescent="0.2">
      <c r="A345" s="251"/>
      <c r="B345" s="251"/>
      <c r="C345" s="251"/>
      <c r="D345" s="251"/>
      <c r="E345" s="251"/>
      <c r="F345" s="251"/>
      <c r="G345" s="251"/>
      <c r="H345" s="251"/>
      <c r="I345" s="251"/>
      <c r="J345" s="251"/>
      <c r="K345" s="211"/>
      <c r="L345" s="211"/>
      <c r="M345" s="211"/>
      <c r="N345" s="211"/>
    </row>
    <row r="346" spans="1:14" s="240" customFormat="1" ht="20.100000000000001" customHeight="1" x14ac:dyDescent="0.2">
      <c r="A346" s="224" t="s">
        <v>255</v>
      </c>
      <c r="B346" s="211"/>
      <c r="C346" s="211"/>
      <c r="D346" s="211"/>
      <c r="E346" s="211"/>
      <c r="F346" s="211"/>
      <c r="G346" s="211"/>
      <c r="H346" s="211"/>
      <c r="I346" s="211"/>
      <c r="J346" s="211"/>
      <c r="K346" s="211"/>
      <c r="L346" s="211"/>
      <c r="M346" s="211"/>
      <c r="N346" s="211"/>
    </row>
    <row r="347" spans="1:14" s="240" customFormat="1" ht="9.9499999999999993" customHeight="1" x14ac:dyDescent="0.2">
      <c r="A347" s="211"/>
      <c r="B347" s="211"/>
      <c r="C347" s="211"/>
      <c r="D347" s="211"/>
      <c r="E347" s="211"/>
      <c r="F347" s="211"/>
      <c r="G347" s="211"/>
      <c r="H347" s="211"/>
      <c r="I347" s="211"/>
      <c r="J347" s="211"/>
      <c r="K347" s="211"/>
      <c r="L347" s="211"/>
      <c r="M347" s="211"/>
      <c r="N347" s="211"/>
    </row>
    <row r="348" spans="1:14" s="240" customFormat="1" ht="29.25" customHeight="1" thickBot="1" x14ac:dyDescent="0.25">
      <c r="A348" s="211"/>
      <c r="B348" s="251"/>
      <c r="C348" s="251"/>
      <c r="D348" s="598" t="s">
        <v>249</v>
      </c>
      <c r="E348" s="598"/>
      <c r="F348" s="598" t="s">
        <v>254</v>
      </c>
      <c r="G348" s="598"/>
      <c r="H348" s="598" t="s">
        <v>250</v>
      </c>
      <c r="I348" s="598"/>
      <c r="J348" s="662" t="s">
        <v>191</v>
      </c>
      <c r="K348" s="663"/>
      <c r="L348" s="663"/>
      <c r="M348" s="663"/>
      <c r="N348" s="664"/>
    </row>
    <row r="349" spans="1:14" s="240" customFormat="1" ht="35.1" customHeight="1" thickTop="1" thickBot="1" x14ac:dyDescent="0.25">
      <c r="A349" s="211"/>
      <c r="B349" s="599"/>
      <c r="C349" s="599"/>
      <c r="D349" s="724" t="e">
        <f>IF(#REF!&lt;&gt;"",#REF!,"")</f>
        <v>#REF!</v>
      </c>
      <c r="E349" s="725"/>
      <c r="F349" s="724" t="e">
        <f>IF(#REF!&lt;&gt;"",#REF!,"")</f>
        <v>#REF!</v>
      </c>
      <c r="G349" s="725"/>
      <c r="H349" s="582"/>
      <c r="I349" s="583"/>
      <c r="J349" s="703"/>
      <c r="K349" s="704"/>
      <c r="L349" s="704"/>
      <c r="M349" s="704"/>
      <c r="N349" s="582"/>
    </row>
    <row r="350" spans="1:14" s="240" customFormat="1" ht="35.1" customHeight="1" thickTop="1" thickBot="1" x14ac:dyDescent="0.25">
      <c r="A350" s="211"/>
      <c r="B350" s="599"/>
      <c r="C350" s="600"/>
      <c r="D350" s="724" t="e">
        <f>IF(#REF!&lt;&gt;"",#REF!,"")</f>
        <v>#REF!</v>
      </c>
      <c r="E350" s="725"/>
      <c r="F350" s="724" t="e">
        <f>IF(#REF!&lt;&gt;"",#REF!,"")</f>
        <v>#REF!</v>
      </c>
      <c r="G350" s="725"/>
      <c r="H350" s="582"/>
      <c r="I350" s="583"/>
      <c r="J350" s="703"/>
      <c r="K350" s="704"/>
      <c r="L350" s="704"/>
      <c r="M350" s="704"/>
      <c r="N350" s="582"/>
    </row>
    <row r="351" spans="1:14" s="240" customFormat="1" ht="35.1" customHeight="1" thickTop="1" thickBot="1" x14ac:dyDescent="0.25">
      <c r="A351" s="211"/>
      <c r="B351" s="599"/>
      <c r="C351" s="600"/>
      <c r="D351" s="724" t="e">
        <f>IF(#REF!&lt;&gt;"",#REF!,"")</f>
        <v>#REF!</v>
      </c>
      <c r="E351" s="725"/>
      <c r="F351" s="724" t="e">
        <f>IF(#REF!&lt;&gt;"",#REF!,"")</f>
        <v>#REF!</v>
      </c>
      <c r="G351" s="725"/>
      <c r="H351" s="582"/>
      <c r="I351" s="583"/>
      <c r="J351" s="703"/>
      <c r="K351" s="704"/>
      <c r="L351" s="704"/>
      <c r="M351" s="704"/>
      <c r="N351" s="582"/>
    </row>
    <row r="352" spans="1:14" s="234" customFormat="1" ht="9" customHeight="1" thickTop="1" x14ac:dyDescent="0.2">
      <c r="A352" s="211"/>
      <c r="B352" s="235"/>
      <c r="C352" s="338"/>
      <c r="D352" s="232"/>
      <c r="E352" s="232"/>
      <c r="F352" s="232"/>
      <c r="G352" s="232"/>
      <c r="H352" s="232"/>
      <c r="I352" s="232"/>
      <c r="J352" s="232"/>
      <c r="K352" s="232"/>
      <c r="L352" s="255"/>
      <c r="M352" s="211"/>
      <c r="N352" s="211"/>
    </row>
    <row r="353" spans="1:14" s="240" customFormat="1" ht="9.9499999999999993" customHeight="1" x14ac:dyDescent="0.2">
      <c r="A353" s="339" t="s">
        <v>247</v>
      </c>
      <c r="B353" s="253"/>
      <c r="C353" s="253"/>
      <c r="D353" s="254"/>
      <c r="E353" s="254"/>
      <c r="F353" s="254"/>
      <c r="G353" s="254"/>
      <c r="H353" s="254"/>
      <c r="I353" s="254"/>
      <c r="J353" s="255"/>
      <c r="K353" s="255"/>
      <c r="L353" s="255"/>
      <c r="M353" s="211"/>
      <c r="N353" s="211"/>
    </row>
    <row r="354" spans="1:14" s="240" customFormat="1" ht="9.9499999999999993" customHeight="1" x14ac:dyDescent="0.2">
      <c r="A354" s="211"/>
      <c r="B354" s="253"/>
      <c r="C354" s="253"/>
      <c r="D354" s="254"/>
      <c r="E354" s="254"/>
      <c r="F354" s="254"/>
      <c r="G354" s="254"/>
      <c r="H354" s="254"/>
      <c r="I354" s="254"/>
      <c r="J354" s="255"/>
      <c r="K354" s="255"/>
      <c r="L354" s="255"/>
      <c r="M354" s="211"/>
      <c r="N354" s="211"/>
    </row>
    <row r="355" spans="1:14" s="240" customFormat="1" ht="9.9499999999999993" customHeight="1" x14ac:dyDescent="0.2">
      <c r="A355" s="211"/>
      <c r="B355" s="253"/>
      <c r="C355" s="253"/>
      <c r="D355" s="254"/>
      <c r="E355" s="254"/>
      <c r="F355" s="254"/>
      <c r="G355" s="254"/>
      <c r="H355" s="254"/>
      <c r="I355" s="254"/>
      <c r="J355" s="255"/>
      <c r="K355" s="255"/>
      <c r="L355" s="255"/>
      <c r="M355" s="211"/>
      <c r="N355" s="211"/>
    </row>
    <row r="356" spans="1:14" s="241" customFormat="1" ht="20.100000000000001" customHeight="1" x14ac:dyDescent="0.25">
      <c r="A356" s="215" t="s">
        <v>273</v>
      </c>
      <c r="B356" s="232"/>
      <c r="C356" s="232"/>
      <c r="D356" s="235"/>
      <c r="E356" s="335" t="e">
        <f>IF(#REF!&gt;0,#REF!,"")</f>
        <v>#REF!</v>
      </c>
      <c r="F356" s="323"/>
      <c r="G356" s="235"/>
      <c r="H356" s="335"/>
      <c r="I356" s="235"/>
      <c r="J356" s="336"/>
      <c r="K356" s="168"/>
      <c r="L356" s="232"/>
      <c r="M356" s="232"/>
      <c r="N356" s="232"/>
    </row>
    <row r="357" spans="1:14" s="241" customFormat="1" ht="20.100000000000001" customHeight="1" x14ac:dyDescent="0.25">
      <c r="A357" s="215"/>
      <c r="B357" s="232"/>
      <c r="C357" s="232"/>
      <c r="D357" s="232"/>
      <c r="E357" s="167"/>
      <c r="F357" s="232"/>
      <c r="G357" s="215"/>
      <c r="H357" s="232"/>
      <c r="I357" s="232"/>
      <c r="J357" s="336"/>
      <c r="K357" s="168"/>
      <c r="L357" s="232"/>
      <c r="M357" s="232"/>
      <c r="N357" s="232"/>
    </row>
    <row r="358" spans="1:14" s="241" customFormat="1" ht="20.100000000000001" customHeight="1" thickBot="1" x14ac:dyDescent="0.3">
      <c r="A358" s="215"/>
      <c r="B358" s="235"/>
      <c r="C358" s="245">
        <v>2023</v>
      </c>
      <c r="D358" s="245">
        <v>2024</v>
      </c>
      <c r="E358" s="245">
        <v>2025</v>
      </c>
      <c r="F358" s="245">
        <v>2026</v>
      </c>
      <c r="G358" s="245">
        <v>2027</v>
      </c>
      <c r="H358" s="232"/>
      <c r="I358" s="232"/>
      <c r="J358" s="336"/>
      <c r="K358" s="168"/>
      <c r="L358" s="232"/>
      <c r="M358" s="232"/>
      <c r="N358" s="232"/>
    </row>
    <row r="359" spans="1:14" s="241" customFormat="1" ht="20.100000000000001" customHeight="1" thickTop="1" thickBot="1" x14ac:dyDescent="0.3">
      <c r="A359" s="215"/>
      <c r="B359" s="364" t="s">
        <v>198</v>
      </c>
      <c r="C359" s="179" t="e">
        <f>IF(#REF!&gt;0,#REF!,"")</f>
        <v>#REF!</v>
      </c>
      <c r="D359" s="179" t="e">
        <f>IF(#REF!&gt;0,#REF!,"")</f>
        <v>#REF!</v>
      </c>
      <c r="E359" s="179" t="e">
        <f>IF(#REF!&gt;0,#REF!,"")</f>
        <v>#REF!</v>
      </c>
      <c r="F359" s="179" t="e">
        <f>IF(#REF!&gt;0,#REF!,"")</f>
        <v>#REF!</v>
      </c>
      <c r="G359" s="179" t="e">
        <f>IF(#REF!&gt;0,#REF!,"")</f>
        <v>#REF!</v>
      </c>
      <c r="H359" s="168" t="e">
        <f>SUM(C359:G359)</f>
        <v>#REF!</v>
      </c>
      <c r="I359" s="232"/>
      <c r="J359" s="336"/>
      <c r="K359" s="168"/>
      <c r="L359" s="232"/>
      <c r="M359" s="232"/>
      <c r="N359" s="232"/>
    </row>
    <row r="360" spans="1:14" s="241" customFormat="1" ht="20.100000000000001" customHeight="1" thickTop="1" thickBot="1" x14ac:dyDescent="0.3">
      <c r="A360" s="215"/>
      <c r="B360" s="364" t="s">
        <v>667</v>
      </c>
      <c r="C360" s="179" t="str">
        <f>IF('Fiche 6-1_2023'!J292&gt;0,'Fiche 6-1_2023'!J292,"")</f>
        <v/>
      </c>
      <c r="D360" s="374" t="str">
        <f>IF('Fiche 6-1_2026'!D360&lt;&gt;"",'Fiche 6-1_2026'!D360,"")</f>
        <v/>
      </c>
      <c r="E360" s="374" t="str">
        <f>IF('Fiche 6-1_2026'!E360&lt;&gt;"",'Fiche 6-1_2026'!E360,"")</f>
        <v/>
      </c>
      <c r="F360" s="374" t="str">
        <f>IF('Fiche 6-1_2026'!F360&lt;&gt;"",'Fiche 6-1_2026'!F360,"")</f>
        <v/>
      </c>
      <c r="G360" s="164"/>
      <c r="H360" s="168">
        <f>SUM(C360:G360)</f>
        <v>0</v>
      </c>
      <c r="I360" s="232"/>
      <c r="J360" s="336"/>
      <c r="K360" s="168"/>
      <c r="L360" s="232"/>
      <c r="M360" s="232"/>
      <c r="N360" s="232"/>
    </row>
    <row r="361" spans="1:14" s="241" customFormat="1" ht="20.100000000000001" customHeight="1" thickTop="1" x14ac:dyDescent="0.25">
      <c r="A361" s="215"/>
      <c r="B361" s="232"/>
      <c r="C361" s="232"/>
      <c r="D361" s="232"/>
      <c r="E361" s="232"/>
      <c r="F361" s="232"/>
      <c r="G361" s="215"/>
      <c r="H361" s="232"/>
      <c r="I361" s="232"/>
      <c r="J361" s="336"/>
      <c r="K361" s="168"/>
      <c r="L361" s="232"/>
      <c r="M361" s="232"/>
      <c r="N361" s="232"/>
    </row>
    <row r="362" spans="1:14" ht="9.9499999999999993" customHeight="1" thickBot="1" x14ac:dyDescent="0.25"/>
    <row r="363" spans="1:14" s="240" customFormat="1" ht="20.100000000000001" hidden="1" customHeight="1" x14ac:dyDescent="0.2">
      <c r="A363" s="224" t="s">
        <v>231</v>
      </c>
      <c r="B363" s="211"/>
      <c r="C363" s="211"/>
      <c r="D363" s="211"/>
      <c r="E363" s="211"/>
      <c r="F363" s="211"/>
      <c r="G363" s="211"/>
      <c r="H363" s="211"/>
      <c r="I363" s="211"/>
      <c r="J363" s="211"/>
      <c r="K363" s="211"/>
      <c r="L363" s="211"/>
      <c r="M363" s="211"/>
      <c r="N363" s="211"/>
    </row>
    <row r="364" spans="1:14" s="240" customFormat="1" ht="20.100000000000001" hidden="1" customHeight="1" x14ac:dyDescent="0.2">
      <c r="A364" s="340"/>
      <c r="B364" s="688"/>
      <c r="C364" s="602"/>
      <c r="D364" s="602"/>
      <c r="E364" s="602"/>
      <c r="F364" s="602"/>
      <c r="G364" s="602"/>
      <c r="H364" s="602"/>
      <c r="I364" s="602"/>
      <c r="J364" s="603"/>
      <c r="K364" s="211"/>
      <c r="L364" s="211"/>
      <c r="M364" s="211"/>
      <c r="N364" s="211"/>
    </row>
    <row r="365" spans="1:14" s="240" customFormat="1" ht="20.100000000000001" hidden="1" customHeight="1" x14ac:dyDescent="0.2">
      <c r="A365" s="211"/>
      <c r="B365" s="211"/>
      <c r="C365" s="211"/>
      <c r="D365" s="211"/>
      <c r="E365" s="211"/>
      <c r="F365" s="211"/>
      <c r="G365" s="211"/>
      <c r="H365" s="211"/>
      <c r="I365" s="211"/>
      <c r="J365" s="211"/>
      <c r="K365" s="211"/>
      <c r="L365" s="211"/>
      <c r="M365" s="211"/>
      <c r="N365" s="211"/>
    </row>
    <row r="366" spans="1:14" s="240" customFormat="1" ht="35.1" customHeight="1" thickTop="1" x14ac:dyDescent="0.2">
      <c r="A366" s="215" t="s">
        <v>274</v>
      </c>
      <c r="B366" s="215"/>
      <c r="C366" s="215"/>
      <c r="D366" s="211"/>
      <c r="E366" s="689"/>
      <c r="F366" s="690"/>
      <c r="G366" s="690"/>
      <c r="H366" s="690"/>
      <c r="I366" s="690"/>
      <c r="J366" s="690"/>
      <c r="K366" s="690"/>
      <c r="L366" s="690"/>
      <c r="M366" s="690"/>
      <c r="N366" s="691"/>
    </row>
    <row r="367" spans="1:14" s="240" customFormat="1" ht="35.1" customHeight="1" x14ac:dyDescent="0.2">
      <c r="A367" s="211"/>
      <c r="B367" s="211"/>
      <c r="C367" s="211"/>
      <c r="D367" s="211"/>
      <c r="E367" s="692"/>
      <c r="F367" s="693"/>
      <c r="G367" s="693"/>
      <c r="H367" s="693"/>
      <c r="I367" s="693"/>
      <c r="J367" s="693"/>
      <c r="K367" s="693"/>
      <c r="L367" s="693"/>
      <c r="M367" s="693"/>
      <c r="N367" s="694"/>
    </row>
    <row r="368" spans="1:14" s="240" customFormat="1" ht="35.1" customHeight="1" thickBot="1" x14ac:dyDescent="0.25">
      <c r="A368" s="211"/>
      <c r="B368" s="211"/>
      <c r="C368" s="211"/>
      <c r="D368" s="211"/>
      <c r="E368" s="695"/>
      <c r="F368" s="696"/>
      <c r="G368" s="696"/>
      <c r="H368" s="696"/>
      <c r="I368" s="696"/>
      <c r="J368" s="696"/>
      <c r="K368" s="696"/>
      <c r="L368" s="696"/>
      <c r="M368" s="696"/>
      <c r="N368" s="697"/>
    </row>
    <row r="369" spans="1:15" s="341" customFormat="1" ht="14.25" customHeight="1" x14ac:dyDescent="0.2">
      <c r="A369" s="367"/>
      <c r="B369" s="253"/>
      <c r="C369" s="253"/>
      <c r="D369" s="254"/>
      <c r="E369" s="254"/>
      <c r="F369" s="254"/>
      <c r="G369" s="254"/>
      <c r="H369" s="254"/>
      <c r="I369" s="254"/>
      <c r="J369" s="255"/>
      <c r="K369" s="255"/>
      <c r="L369" s="255"/>
      <c r="M369" s="234"/>
      <c r="N369" s="234"/>
      <c r="O369" s="234"/>
    </row>
    <row r="370" spans="1:15" s="341" customFormat="1" ht="14.25" customHeight="1" x14ac:dyDescent="0.2">
      <c r="A370" s="324"/>
      <c r="B370" s="232"/>
      <c r="C370" s="232"/>
      <c r="D370" s="232"/>
      <c r="E370" s="168"/>
      <c r="F370" s="232"/>
      <c r="G370" s="324"/>
      <c r="H370" s="232"/>
      <c r="I370" s="232"/>
      <c r="J370" s="368"/>
      <c r="K370" s="168"/>
      <c r="L370" s="232"/>
      <c r="M370" s="232"/>
      <c r="N370" s="232"/>
      <c r="O370" s="234"/>
    </row>
    <row r="371" spans="1:15" s="346" customFormat="1" ht="14.25" x14ac:dyDescent="0.2">
      <c r="A371" s="242"/>
      <c r="B371" s="242"/>
      <c r="C371" s="242"/>
      <c r="D371" s="242"/>
      <c r="E371" s="242"/>
      <c r="F371" s="242"/>
      <c r="G371" s="242"/>
      <c r="H371" s="242"/>
      <c r="I371" s="242"/>
      <c r="J371" s="242"/>
      <c r="K371" s="242"/>
      <c r="L371" s="242"/>
      <c r="M371" s="242"/>
      <c r="N371" s="242"/>
      <c r="O371" s="345"/>
    </row>
    <row r="372" spans="1:15" s="346" customFormat="1" ht="14.25" x14ac:dyDescent="0.2">
      <c r="A372" s="243" t="s">
        <v>400</v>
      </c>
      <c r="B372" s="242"/>
      <c r="C372" s="242"/>
      <c r="D372" s="585" t="e">
        <f>IF(#REF!&lt;&gt;"",#REF!,"")</f>
        <v>#REF!</v>
      </c>
      <c r="E372" s="586"/>
      <c r="F372" s="586"/>
      <c r="G372" s="586"/>
      <c r="H372" s="586"/>
      <c r="I372" s="586"/>
      <c r="J372" s="586"/>
      <c r="K372" s="586"/>
      <c r="L372" s="586"/>
      <c r="M372" s="587"/>
      <c r="N372" s="242"/>
      <c r="O372" s="345"/>
    </row>
    <row r="373" spans="1:15" s="346" customFormat="1" ht="14.25" x14ac:dyDescent="0.2">
      <c r="A373" s="242"/>
      <c r="B373" s="242"/>
      <c r="C373" s="242"/>
      <c r="D373" s="242"/>
      <c r="E373" s="242"/>
      <c r="F373" s="242"/>
      <c r="G373" s="242"/>
      <c r="H373" s="242"/>
      <c r="I373" s="242"/>
      <c r="J373" s="242"/>
      <c r="K373" s="242"/>
      <c r="L373" s="242"/>
      <c r="M373" s="242"/>
      <c r="N373" s="242"/>
      <c r="O373" s="345"/>
    </row>
    <row r="374" spans="1:15" s="346" customFormat="1" ht="14.25" x14ac:dyDescent="0.2">
      <c r="A374" s="218"/>
      <c r="B374" s="218"/>
      <c r="C374" s="218"/>
      <c r="D374" s="218"/>
      <c r="E374" s="218"/>
      <c r="F374" s="218"/>
      <c r="G374" s="218"/>
      <c r="H374" s="218"/>
      <c r="I374" s="218"/>
      <c r="J374" s="218"/>
      <c r="K374" s="218"/>
      <c r="L374" s="218"/>
      <c r="M374" s="218"/>
      <c r="N374" s="218"/>
      <c r="O374" s="345"/>
    </row>
    <row r="375" spans="1:15" s="346" customFormat="1" ht="14.25" x14ac:dyDescent="0.2">
      <c r="A375" s="215" t="s">
        <v>13</v>
      </c>
      <c r="B375" s="588" t="e">
        <f>IF(#REF!&lt;&gt;"",#REF!,"")</f>
        <v>#REF!</v>
      </c>
      <c r="C375" s="588"/>
      <c r="D375" s="588"/>
      <c r="E375" s="588"/>
      <c r="F375" s="588"/>
      <c r="G375" s="588"/>
      <c r="H375" s="588"/>
      <c r="I375" s="588"/>
      <c r="J375" s="588"/>
      <c r="K375" s="588"/>
      <c r="L375" s="588"/>
      <c r="M375" s="588"/>
      <c r="N375" s="588"/>
      <c r="O375" s="345"/>
    </row>
    <row r="376" spans="1:15" s="346" customFormat="1" ht="14.25" x14ac:dyDescent="0.2">
      <c r="A376" s="215"/>
      <c r="B376" s="216"/>
      <c r="C376" s="216"/>
      <c r="D376" s="216"/>
      <c r="E376" s="216"/>
      <c r="F376" s="216"/>
      <c r="G376" s="216"/>
      <c r="H376" s="216"/>
      <c r="I376" s="216"/>
      <c r="J376" s="216"/>
      <c r="K376" s="216"/>
      <c r="L376" s="216"/>
      <c r="M376" s="216"/>
      <c r="N376" s="216"/>
      <c r="O376" s="345"/>
    </row>
    <row r="377" spans="1:15" ht="9.9499999999999993" customHeight="1" x14ac:dyDescent="0.2">
      <c r="A377" s="215"/>
      <c r="B377" s="216"/>
      <c r="C377" s="216"/>
      <c r="D377" s="216"/>
      <c r="E377" s="216"/>
      <c r="F377" s="216"/>
      <c r="G377" s="216"/>
      <c r="H377" s="216"/>
      <c r="I377" s="216"/>
      <c r="J377" s="216"/>
      <c r="K377" s="216"/>
      <c r="L377" s="216"/>
      <c r="M377" s="216"/>
      <c r="N377" s="216"/>
    </row>
    <row r="378" spans="1:15" x14ac:dyDescent="0.2">
      <c r="A378" s="225"/>
      <c r="B378" s="244"/>
      <c r="C378" s="216"/>
    </row>
    <row r="379" spans="1:15" ht="30" customHeight="1" thickBot="1" x14ac:dyDescent="0.25">
      <c r="E379" s="245">
        <v>2023</v>
      </c>
      <c r="F379" s="245">
        <v>2024</v>
      </c>
      <c r="G379" s="245">
        <v>2025</v>
      </c>
      <c r="H379" s="245">
        <v>2026</v>
      </c>
      <c r="I379" s="245">
        <v>2027</v>
      </c>
    </row>
    <row r="380" spans="1:15" ht="20.100000000000001" customHeight="1" thickTop="1" thickBot="1" x14ac:dyDescent="0.25">
      <c r="B380" s="728" t="s">
        <v>45</v>
      </c>
      <c r="C380" s="728"/>
      <c r="D380" s="728"/>
      <c r="E380" s="182" t="e">
        <f>IF(#REF!&gt;0,#REF!,"")</f>
        <v>#REF!</v>
      </c>
      <c r="F380" s="182" t="e">
        <f>IF(#REF!&gt;0,#REF!,"")</f>
        <v>#REF!</v>
      </c>
      <c r="G380" s="182" t="e">
        <f>IF(#REF!&gt;0,#REF!,"")</f>
        <v>#REF!</v>
      </c>
      <c r="H380" s="182" t="e">
        <f>IF(#REF!&gt;0,#REF!,"")</f>
        <v>#REF!</v>
      </c>
      <c r="I380" s="182" t="e">
        <f>IF(#REF!&gt;0,#REF!,"")</f>
        <v>#REF!</v>
      </c>
      <c r="J380" s="380" t="e">
        <f>SUM(E380:I380)</f>
        <v>#REF!</v>
      </c>
    </row>
    <row r="381" spans="1:15" ht="20.100000000000001" customHeight="1" thickTop="1" thickBot="1" x14ac:dyDescent="0.25">
      <c r="A381" s="225"/>
      <c r="B381" s="728" t="s">
        <v>665</v>
      </c>
      <c r="C381" s="728"/>
      <c r="D381" s="729"/>
      <c r="E381" s="358" t="str">
        <f>IF('Fiche 6-1_2023'!H308&gt;0,'Fiche 6-1_2023'!H308,"")</f>
        <v/>
      </c>
      <c r="F381" s="372" t="str">
        <f>IF('Fiche 6-1_2026'!F381&lt;&gt;"",'Fiche 6-1_2026'!F381,"")</f>
        <v/>
      </c>
      <c r="G381" s="372" t="str">
        <f>IF('Fiche 6-1_2026'!G381&lt;&gt;"",'Fiche 6-1_2026'!G381,"")</f>
        <v/>
      </c>
      <c r="H381" s="372" t="str">
        <f>IF('Fiche 6-1_2026'!H381&lt;&gt;"",'Fiche 6-1_2026'!H381,"")</f>
        <v/>
      </c>
      <c r="I381" s="206"/>
      <c r="J381" s="380">
        <f>SUM(E381:I381)</f>
        <v>0</v>
      </c>
    </row>
    <row r="382" spans="1:15" ht="20.100000000000001" customHeight="1" thickTop="1" x14ac:dyDescent="0.2">
      <c r="A382" s="225"/>
      <c r="B382" s="255"/>
      <c r="C382" s="234"/>
      <c r="D382" s="333"/>
      <c r="E382" s="165"/>
      <c r="F382" s="234"/>
      <c r="G382" s="249"/>
    </row>
    <row r="383" spans="1:15" ht="20.100000000000001" customHeight="1" x14ac:dyDescent="0.2">
      <c r="A383" s="225"/>
      <c r="B383" s="255"/>
      <c r="C383" s="234"/>
      <c r="D383" s="333"/>
      <c r="E383" s="165"/>
      <c r="F383" s="234"/>
      <c r="G383" s="249"/>
    </row>
    <row r="384" spans="1:15" ht="20.100000000000001" customHeight="1" thickBot="1" x14ac:dyDescent="0.25">
      <c r="A384" s="324" t="s">
        <v>199</v>
      </c>
      <c r="B384" s="255"/>
      <c r="C384" s="234"/>
      <c r="D384" s="234"/>
      <c r="E384" s="234"/>
      <c r="F384" s="234"/>
    </row>
    <row r="385" spans="1:14" ht="30" customHeight="1" thickTop="1" x14ac:dyDescent="0.2">
      <c r="A385" s="247"/>
      <c r="B385" s="589"/>
      <c r="C385" s="590"/>
      <c r="D385" s="590"/>
      <c r="E385" s="590"/>
      <c r="F385" s="590"/>
      <c r="G385" s="590"/>
      <c r="H385" s="590"/>
      <c r="I385" s="590"/>
      <c r="J385" s="590"/>
      <c r="K385" s="590"/>
      <c r="L385" s="590"/>
      <c r="M385" s="590"/>
      <c r="N385" s="591"/>
    </row>
    <row r="386" spans="1:14" ht="30" customHeight="1" x14ac:dyDescent="0.2">
      <c r="B386" s="592"/>
      <c r="C386" s="593"/>
      <c r="D386" s="593"/>
      <c r="E386" s="593"/>
      <c r="F386" s="593"/>
      <c r="G386" s="593"/>
      <c r="H386" s="593"/>
      <c r="I386" s="593"/>
      <c r="J386" s="593"/>
      <c r="K386" s="593"/>
      <c r="L386" s="593"/>
      <c r="M386" s="593"/>
      <c r="N386" s="594"/>
    </row>
    <row r="387" spans="1:14" ht="30" customHeight="1" thickBot="1" x14ac:dyDescent="0.25">
      <c r="B387" s="595"/>
      <c r="C387" s="596"/>
      <c r="D387" s="596"/>
      <c r="E387" s="596"/>
      <c r="F387" s="596"/>
      <c r="G387" s="596"/>
      <c r="H387" s="596"/>
      <c r="I387" s="596"/>
      <c r="J387" s="596"/>
      <c r="K387" s="596"/>
      <c r="L387" s="596"/>
      <c r="M387" s="596"/>
      <c r="N387" s="597"/>
    </row>
    <row r="388" spans="1:14" ht="9.9499999999999993" customHeight="1" thickTop="1" thickBot="1" x14ac:dyDescent="0.25">
      <c r="B388" s="248"/>
      <c r="C388" s="248"/>
      <c r="D388" s="248"/>
      <c r="E388" s="248"/>
      <c r="F388" s="248"/>
      <c r="G388" s="248"/>
      <c r="H388" s="248"/>
      <c r="I388" s="248"/>
      <c r="J388" s="248"/>
      <c r="K388" s="248"/>
      <c r="L388" s="248"/>
      <c r="M388" s="248"/>
      <c r="N388" s="248"/>
    </row>
    <row r="389" spans="1:14" ht="20.100000000000001" customHeight="1" thickTop="1" thickBot="1" x14ac:dyDescent="0.25">
      <c r="A389" s="215" t="s">
        <v>14</v>
      </c>
      <c r="D389" s="334" t="e">
        <f>IF(#REF!&lt;&gt;"",#REF!,"")</f>
        <v>#REF!</v>
      </c>
      <c r="G389" s="215" t="s">
        <v>15</v>
      </c>
      <c r="I389" s="21"/>
    </row>
    <row r="390" spans="1:14" ht="9.9499999999999993" customHeight="1" thickTop="1" x14ac:dyDescent="0.2"/>
    <row r="391" spans="1:14" ht="13.5" thickBot="1" x14ac:dyDescent="0.25">
      <c r="A391" s="225" t="s">
        <v>16</v>
      </c>
    </row>
    <row r="392" spans="1:14" ht="35.1" customHeight="1" thickTop="1" x14ac:dyDescent="0.2">
      <c r="B392" s="589"/>
      <c r="C392" s="590"/>
      <c r="D392" s="590"/>
      <c r="E392" s="590"/>
      <c r="F392" s="590"/>
      <c r="G392" s="590"/>
      <c r="H392" s="590"/>
      <c r="I392" s="590"/>
      <c r="J392" s="590"/>
      <c r="K392" s="590"/>
      <c r="L392" s="590"/>
      <c r="M392" s="590"/>
      <c r="N392" s="591"/>
    </row>
    <row r="393" spans="1:14" ht="35.1" customHeight="1" x14ac:dyDescent="0.2">
      <c r="B393" s="592"/>
      <c r="C393" s="593"/>
      <c r="D393" s="593"/>
      <c r="E393" s="593"/>
      <c r="F393" s="593"/>
      <c r="G393" s="593"/>
      <c r="H393" s="593"/>
      <c r="I393" s="593"/>
      <c r="J393" s="593"/>
      <c r="K393" s="593"/>
      <c r="L393" s="593"/>
      <c r="M393" s="593"/>
      <c r="N393" s="594"/>
    </row>
    <row r="394" spans="1:14" s="219" customFormat="1" ht="35.1" customHeight="1" thickBot="1" x14ac:dyDescent="0.3">
      <c r="B394" s="595"/>
      <c r="C394" s="596"/>
      <c r="D394" s="596"/>
      <c r="E394" s="596"/>
      <c r="F394" s="596"/>
      <c r="G394" s="596"/>
      <c r="H394" s="596"/>
      <c r="I394" s="596"/>
      <c r="J394" s="596"/>
      <c r="K394" s="596"/>
      <c r="L394" s="596"/>
      <c r="M394" s="596"/>
      <c r="N394" s="597"/>
    </row>
    <row r="395" spans="1:14" s="241" customFormat="1" ht="14.25" customHeight="1" thickTop="1" x14ac:dyDescent="0.25">
      <c r="B395" s="235"/>
      <c r="C395" s="235"/>
      <c r="D395" s="235"/>
      <c r="E395" s="235"/>
      <c r="F395" s="235"/>
      <c r="G395" s="235"/>
      <c r="H395" s="235"/>
      <c r="I395" s="235"/>
      <c r="J395" s="235"/>
      <c r="K395" s="235"/>
      <c r="L395" s="235"/>
      <c r="M395" s="235"/>
      <c r="N395" s="235"/>
    </row>
    <row r="396" spans="1:14" s="241" customFormat="1" ht="20.100000000000001" customHeight="1" thickBot="1" x14ac:dyDescent="0.3">
      <c r="A396" s="224" t="s">
        <v>239</v>
      </c>
      <c r="B396" s="235"/>
      <c r="C396" s="235"/>
      <c r="D396" s="235"/>
      <c r="E396" s="235"/>
      <c r="F396" s="235"/>
      <c r="G396" s="235"/>
      <c r="H396" s="235"/>
      <c r="I396" s="235"/>
      <c r="J396" s="235"/>
      <c r="K396" s="235"/>
      <c r="L396" s="235"/>
      <c r="M396" s="235"/>
      <c r="N396" s="235"/>
    </row>
    <row r="397" spans="1:14" s="241" customFormat="1" ht="35.1" customHeight="1" thickTop="1" x14ac:dyDescent="0.25">
      <c r="B397" s="589"/>
      <c r="C397" s="590"/>
      <c r="D397" s="590"/>
      <c r="E397" s="590"/>
      <c r="F397" s="590"/>
      <c r="G397" s="590"/>
      <c r="H397" s="590"/>
      <c r="I397" s="590"/>
      <c r="J397" s="590"/>
      <c r="K397" s="590"/>
      <c r="L397" s="590"/>
      <c r="M397" s="590"/>
      <c r="N397" s="591"/>
    </row>
    <row r="398" spans="1:14" s="241" customFormat="1" ht="35.1" customHeight="1" x14ac:dyDescent="0.25">
      <c r="B398" s="592"/>
      <c r="C398" s="593"/>
      <c r="D398" s="593"/>
      <c r="E398" s="593"/>
      <c r="F398" s="593"/>
      <c r="G398" s="593"/>
      <c r="H398" s="593"/>
      <c r="I398" s="593"/>
      <c r="J398" s="593"/>
      <c r="K398" s="593"/>
      <c r="L398" s="593"/>
      <c r="M398" s="593"/>
      <c r="N398" s="594"/>
    </row>
    <row r="399" spans="1:14" s="241" customFormat="1" ht="35.1" customHeight="1" thickBot="1" x14ac:dyDescent="0.3">
      <c r="B399" s="595"/>
      <c r="C399" s="596"/>
      <c r="D399" s="596"/>
      <c r="E399" s="596"/>
      <c r="F399" s="596"/>
      <c r="G399" s="596"/>
      <c r="H399" s="596"/>
      <c r="I399" s="596"/>
      <c r="J399" s="596"/>
      <c r="K399" s="596"/>
      <c r="L399" s="596"/>
      <c r="M399" s="596"/>
      <c r="N399" s="597"/>
    </row>
    <row r="400" spans="1:14" s="241" customFormat="1" ht="9.9499999999999993" customHeight="1" thickTop="1" x14ac:dyDescent="0.25">
      <c r="B400" s="235"/>
      <c r="C400" s="235"/>
      <c r="D400" s="235"/>
      <c r="E400" s="235"/>
      <c r="F400" s="235"/>
      <c r="G400" s="235"/>
      <c r="H400" s="235"/>
      <c r="I400" s="235"/>
      <c r="J400" s="235"/>
      <c r="K400" s="235"/>
      <c r="L400" s="235"/>
      <c r="M400" s="235"/>
      <c r="N400" s="235"/>
    </row>
    <row r="401" spans="1:14" s="241" customFormat="1" ht="9.9499999999999993" customHeight="1" x14ac:dyDescent="0.25">
      <c r="B401" s="235"/>
      <c r="C401" s="235"/>
      <c r="D401" s="235"/>
      <c r="E401" s="235"/>
      <c r="F401" s="235"/>
      <c r="G401" s="235"/>
      <c r="H401" s="235"/>
      <c r="I401" s="235"/>
      <c r="J401" s="235"/>
      <c r="K401" s="235"/>
      <c r="L401" s="235"/>
      <c r="M401" s="235"/>
      <c r="N401" s="235"/>
    </row>
    <row r="402" spans="1:14" s="241" customFormat="1" ht="20.100000000000001" customHeight="1" x14ac:dyDescent="0.25">
      <c r="A402" s="224" t="s">
        <v>200</v>
      </c>
      <c r="B402" s="235"/>
      <c r="C402" s="235"/>
      <c r="D402" s="235"/>
      <c r="E402" s="335"/>
      <c r="F402" s="323"/>
      <c r="G402" s="235"/>
      <c r="H402" s="335"/>
      <c r="I402" s="235"/>
      <c r="J402" s="336"/>
      <c r="K402" s="246"/>
      <c r="L402" s="727"/>
      <c r="M402" s="727"/>
      <c r="N402" s="246"/>
    </row>
    <row r="403" spans="1:14" s="241" customFormat="1" ht="9.75" customHeight="1" x14ac:dyDescent="0.25">
      <c r="B403" s="235"/>
      <c r="C403" s="235"/>
      <c r="D403" s="235"/>
      <c r="E403" s="235"/>
      <c r="F403" s="235"/>
      <c r="G403" s="235"/>
      <c r="H403" s="235"/>
      <c r="I403" s="235"/>
      <c r="J403" s="235"/>
      <c r="K403" s="235"/>
      <c r="L403" s="235"/>
      <c r="M403" s="235"/>
      <c r="N403" s="235"/>
    </row>
    <row r="404" spans="1:14" s="241" customFormat="1" ht="20.100000000000001" customHeight="1" thickBot="1" x14ac:dyDescent="0.3">
      <c r="B404" s="235"/>
      <c r="C404" s="245">
        <v>2023</v>
      </c>
      <c r="D404" s="245">
        <v>2024</v>
      </c>
      <c r="E404" s="245">
        <v>2025</v>
      </c>
      <c r="F404" s="245">
        <v>2026</v>
      </c>
      <c r="G404" s="245">
        <v>2027</v>
      </c>
      <c r="H404" s="235"/>
      <c r="I404" s="235"/>
      <c r="J404" s="235"/>
      <c r="K404" s="235"/>
      <c r="L404" s="235"/>
      <c r="M404" s="235"/>
      <c r="N404" s="235"/>
    </row>
    <row r="405" spans="1:14" s="241" customFormat="1" ht="20.100000000000001" customHeight="1" thickTop="1" thickBot="1" x14ac:dyDescent="0.3">
      <c r="B405" s="360" t="s">
        <v>198</v>
      </c>
      <c r="C405" s="182" t="e">
        <f>IF(#REF!&gt;0,#REF!,"")</f>
        <v>#REF!</v>
      </c>
      <c r="D405" s="182" t="e">
        <f>IF(#REF!&gt;0,#REF!,"")</f>
        <v>#REF!</v>
      </c>
      <c r="E405" s="182" t="e">
        <f>IF(#REF!&gt;0,#REF!,"")</f>
        <v>#REF!</v>
      </c>
      <c r="F405" s="182" t="e">
        <f>IF(#REF!&gt;0,#REF!,"")</f>
        <v>#REF!</v>
      </c>
      <c r="G405" s="182" t="e">
        <f>IF(#REF!&gt;0,#REF!,"")</f>
        <v>#REF!</v>
      </c>
      <c r="H405" s="379" t="e">
        <f>SUM(C405:G405)</f>
        <v>#REF!</v>
      </c>
      <c r="I405" s="235"/>
      <c r="J405" s="235"/>
      <c r="K405" s="235"/>
      <c r="L405" s="235"/>
      <c r="M405" s="235"/>
      <c r="N405" s="235"/>
    </row>
    <row r="406" spans="1:14" s="241" customFormat="1" ht="20.100000000000001" customHeight="1" thickTop="1" thickBot="1" x14ac:dyDescent="0.3">
      <c r="B406" s="360" t="s">
        <v>667</v>
      </c>
      <c r="C406" s="182" t="str">
        <f>IF('Fiche 6-1_2023'!I327&gt;0,'Fiche 6-1_2023'!I327,"")</f>
        <v/>
      </c>
      <c r="D406" s="373" t="str">
        <f>IF('Fiche 6-1_2026'!D406&lt;&gt;"",'Fiche 6-1_2026'!D406,"")</f>
        <v/>
      </c>
      <c r="E406" s="373" t="str">
        <f>IF('Fiche 6-1_2026'!E406&lt;&gt;"",'Fiche 6-1_2026'!E406,"")</f>
        <v/>
      </c>
      <c r="F406" s="373" t="str">
        <f>IF('Fiche 6-1_2026'!F406&lt;&gt;"",'Fiche 6-1_2026'!F406,"")</f>
        <v/>
      </c>
      <c r="G406" s="187"/>
      <c r="H406" s="379">
        <f>SUM(C406:G406)</f>
        <v>0</v>
      </c>
      <c r="I406" s="235"/>
      <c r="J406" s="235"/>
      <c r="K406" s="235"/>
      <c r="L406" s="235"/>
      <c r="M406" s="235"/>
      <c r="N406" s="235"/>
    </row>
    <row r="407" spans="1:14" s="241" customFormat="1" ht="20.100000000000001" customHeight="1" thickTop="1" thickBot="1" x14ac:dyDescent="0.3">
      <c r="B407" s="362" t="s">
        <v>265</v>
      </c>
      <c r="C407" s="182" t="str">
        <f>IF('Fiche 6-1_2023'!K327&gt;0,'Fiche 6-1_2023'!K327,"")</f>
        <v/>
      </c>
      <c r="D407" s="373" t="str">
        <f>IF('Fiche 6-1_2026'!D407&lt;&gt;"",'Fiche 6-1_2026'!D407,"")</f>
        <v/>
      </c>
      <c r="E407" s="373" t="str">
        <f>IF('Fiche 6-1_2026'!E407&lt;&gt;"",'Fiche 6-1_2026'!E407,"")</f>
        <v/>
      </c>
      <c r="F407" s="373" t="str">
        <f>IF('Fiche 6-1_2026'!F407&lt;&gt;"",'Fiche 6-1_2026'!F407,"")</f>
        <v/>
      </c>
      <c r="G407" s="186"/>
      <c r="H407" s="379">
        <f t="shared" ref="H407:H408" si="4">SUM(C407:G407)</f>
        <v>0</v>
      </c>
      <c r="I407" s="235"/>
      <c r="J407" s="235"/>
      <c r="K407" s="235"/>
      <c r="L407" s="235"/>
      <c r="M407" s="235"/>
      <c r="N407" s="235"/>
    </row>
    <row r="408" spans="1:14" s="241" customFormat="1" ht="37.5" customHeight="1" thickTop="1" thickBot="1" x14ac:dyDescent="0.3">
      <c r="B408" s="363" t="s">
        <v>266</v>
      </c>
      <c r="C408" s="182" t="str">
        <f>IF('Fiche 6-1_2023'!N327&gt;0,'Fiche 6-1_2023'!N327,"")</f>
        <v/>
      </c>
      <c r="D408" s="373" t="str">
        <f>IF('Fiche 6-1_2026'!D408&lt;&gt;"",'Fiche 6-1_2026'!D408,"")</f>
        <v/>
      </c>
      <c r="E408" s="373" t="str">
        <f>IF('Fiche 6-1_2026'!E408&lt;&gt;"",'Fiche 6-1_2026'!E408,"")</f>
        <v/>
      </c>
      <c r="F408" s="373" t="str">
        <f>IF('Fiche 6-1_2026'!F408&lt;&gt;"",'Fiche 6-1_2026'!F408,"")</f>
        <v/>
      </c>
      <c r="G408" s="186"/>
      <c r="H408" s="379">
        <f t="shared" si="4"/>
        <v>0</v>
      </c>
      <c r="I408" s="235"/>
      <c r="J408" s="235"/>
      <c r="K408" s="235"/>
      <c r="L408" s="235"/>
      <c r="M408" s="235"/>
      <c r="N408" s="235"/>
    </row>
    <row r="409" spans="1:14" s="241" customFormat="1" ht="9.9499999999999993" customHeight="1" thickTop="1" x14ac:dyDescent="0.25">
      <c r="B409" s="235"/>
      <c r="C409" s="235"/>
      <c r="D409" s="235"/>
      <c r="E409" s="235"/>
      <c r="F409" s="235"/>
      <c r="G409" s="235"/>
      <c r="H409" s="235"/>
      <c r="I409" s="235"/>
      <c r="J409" s="235"/>
      <c r="K409" s="235"/>
      <c r="L409" s="235"/>
      <c r="M409" s="235"/>
      <c r="N409" s="235"/>
    </row>
    <row r="410" spans="1:14" s="241" customFormat="1" ht="9.9499999999999993" customHeight="1" x14ac:dyDescent="0.25">
      <c r="B410" s="235"/>
      <c r="C410" s="235"/>
      <c r="D410" s="235"/>
      <c r="E410" s="235"/>
      <c r="F410" s="235"/>
      <c r="G410" s="235"/>
      <c r="H410" s="235"/>
      <c r="I410" s="235"/>
      <c r="J410" s="235"/>
      <c r="K410" s="235"/>
      <c r="L410" s="235"/>
      <c r="M410" s="235"/>
      <c r="N410" s="235"/>
    </row>
    <row r="411" spans="1:14" s="241" customFormat="1" ht="20.100000000000001" customHeight="1" thickBot="1" x14ac:dyDescent="0.3">
      <c r="A411" s="337" t="s">
        <v>202</v>
      </c>
      <c r="B411" s="251"/>
      <c r="C411" s="251"/>
      <c r="D411" s="251"/>
      <c r="E411" s="251"/>
      <c r="F411" s="251"/>
      <c r="G411" s="251"/>
      <c r="H411" s="251"/>
      <c r="I411" s="251"/>
      <c r="J411" s="251"/>
      <c r="K411" s="235"/>
      <c r="L411" s="235"/>
      <c r="M411" s="235"/>
      <c r="N411" s="235"/>
    </row>
    <row r="412" spans="1:14" s="241" customFormat="1" ht="35.1" customHeight="1" thickTop="1" x14ac:dyDescent="0.25">
      <c r="A412" s="251"/>
      <c r="B412" s="589"/>
      <c r="C412" s="590"/>
      <c r="D412" s="590"/>
      <c r="E412" s="590"/>
      <c r="F412" s="590"/>
      <c r="G412" s="590"/>
      <c r="H412" s="590"/>
      <c r="I412" s="590"/>
      <c r="J412" s="590"/>
      <c r="K412" s="590"/>
      <c r="L412" s="590"/>
      <c r="M412" s="590"/>
      <c r="N412" s="591"/>
    </row>
    <row r="413" spans="1:14" s="241" customFormat="1" ht="35.1" customHeight="1" x14ac:dyDescent="0.25">
      <c r="A413" s="251"/>
      <c r="B413" s="592"/>
      <c r="C413" s="593"/>
      <c r="D413" s="593"/>
      <c r="E413" s="593"/>
      <c r="F413" s="593"/>
      <c r="G413" s="593"/>
      <c r="H413" s="593"/>
      <c r="I413" s="593"/>
      <c r="J413" s="593"/>
      <c r="K413" s="593"/>
      <c r="L413" s="593"/>
      <c r="M413" s="593"/>
      <c r="N413" s="594"/>
    </row>
    <row r="414" spans="1:14" ht="35.1" customHeight="1" thickBot="1" x14ac:dyDescent="0.25">
      <c r="A414" s="251"/>
      <c r="B414" s="595"/>
      <c r="C414" s="596"/>
      <c r="D414" s="596"/>
      <c r="E414" s="596"/>
      <c r="F414" s="596"/>
      <c r="G414" s="596"/>
      <c r="H414" s="596"/>
      <c r="I414" s="596"/>
      <c r="J414" s="596"/>
      <c r="K414" s="596"/>
      <c r="L414" s="596"/>
      <c r="M414" s="596"/>
      <c r="N414" s="597"/>
    </row>
    <row r="415" spans="1:14" s="240" customFormat="1" ht="20.100000000000001" customHeight="1" thickTop="1" x14ac:dyDescent="0.2">
      <c r="A415" s="251"/>
      <c r="B415" s="251"/>
      <c r="C415" s="251"/>
      <c r="D415" s="251"/>
      <c r="E415" s="251"/>
      <c r="F415" s="251"/>
      <c r="G415" s="251"/>
      <c r="H415" s="251"/>
      <c r="I415" s="251"/>
      <c r="J415" s="251"/>
      <c r="K415" s="211"/>
      <c r="L415" s="211"/>
      <c r="M415" s="211"/>
      <c r="N415" s="211"/>
    </row>
    <row r="416" spans="1:14" s="240" customFormat="1" ht="20.100000000000001" customHeight="1" x14ac:dyDescent="0.2">
      <c r="A416" s="224" t="s">
        <v>255</v>
      </c>
      <c r="B416" s="211"/>
      <c r="C416" s="211"/>
      <c r="D416" s="211"/>
      <c r="E416" s="211"/>
      <c r="F416" s="211"/>
      <c r="G416" s="211"/>
      <c r="H416" s="211"/>
      <c r="I416" s="211"/>
      <c r="J416" s="211"/>
      <c r="K416" s="211"/>
      <c r="L416" s="211"/>
      <c r="M416" s="211"/>
      <c r="N416" s="211"/>
    </row>
    <row r="417" spans="1:14" s="240" customFormat="1" ht="9.9499999999999993" customHeight="1" x14ac:dyDescent="0.2">
      <c r="A417" s="211"/>
      <c r="B417" s="211"/>
      <c r="C417" s="211"/>
      <c r="D417" s="211"/>
      <c r="E417" s="211"/>
      <c r="F417" s="211"/>
      <c r="G417" s="211"/>
      <c r="H417" s="211"/>
      <c r="I417" s="211"/>
      <c r="J417" s="211"/>
      <c r="K417" s="211"/>
      <c r="L417" s="211"/>
      <c r="M417" s="211"/>
      <c r="N417" s="211"/>
    </row>
    <row r="418" spans="1:14" s="240" customFormat="1" ht="29.25" customHeight="1" thickBot="1" x14ac:dyDescent="0.25">
      <c r="A418" s="211"/>
      <c r="B418" s="251"/>
      <c r="C418" s="251"/>
      <c r="D418" s="598" t="s">
        <v>249</v>
      </c>
      <c r="E418" s="598"/>
      <c r="F418" s="598" t="s">
        <v>254</v>
      </c>
      <c r="G418" s="598"/>
      <c r="H418" s="598" t="s">
        <v>250</v>
      </c>
      <c r="I418" s="598"/>
      <c r="J418" s="662" t="s">
        <v>191</v>
      </c>
      <c r="K418" s="663"/>
      <c r="L418" s="663"/>
      <c r="M418" s="663"/>
      <c r="N418" s="664"/>
    </row>
    <row r="419" spans="1:14" s="240" customFormat="1" ht="35.1" customHeight="1" thickTop="1" thickBot="1" x14ac:dyDescent="0.25">
      <c r="A419" s="211"/>
      <c r="B419" s="599"/>
      <c r="C419" s="599"/>
      <c r="D419" s="724" t="e">
        <f>IF(#REF!&lt;&gt;"",#REF!,"")</f>
        <v>#REF!</v>
      </c>
      <c r="E419" s="725"/>
      <c r="F419" s="724" t="e">
        <f>IF(#REF!&lt;&gt;"",#REF!,"")</f>
        <v>#REF!</v>
      </c>
      <c r="G419" s="725"/>
      <c r="H419" s="582"/>
      <c r="I419" s="583"/>
      <c r="J419" s="703"/>
      <c r="K419" s="704"/>
      <c r="L419" s="704"/>
      <c r="M419" s="704"/>
      <c r="N419" s="582"/>
    </row>
    <row r="420" spans="1:14" s="240" customFormat="1" ht="35.1" customHeight="1" thickTop="1" thickBot="1" x14ac:dyDescent="0.25">
      <c r="A420" s="211"/>
      <c r="B420" s="599"/>
      <c r="C420" s="600"/>
      <c r="D420" s="724" t="e">
        <f>IF(#REF!&lt;&gt;"",#REF!,"")</f>
        <v>#REF!</v>
      </c>
      <c r="E420" s="725"/>
      <c r="F420" s="724" t="e">
        <f>IF(#REF!&lt;&gt;"",#REF!,"")</f>
        <v>#REF!</v>
      </c>
      <c r="G420" s="725"/>
      <c r="H420" s="582"/>
      <c r="I420" s="583"/>
      <c r="J420" s="703"/>
      <c r="K420" s="704"/>
      <c r="L420" s="704"/>
      <c r="M420" s="704"/>
      <c r="N420" s="582"/>
    </row>
    <row r="421" spans="1:14" s="240" customFormat="1" ht="35.1" customHeight="1" thickTop="1" thickBot="1" x14ac:dyDescent="0.25">
      <c r="A421" s="211"/>
      <c r="B421" s="599"/>
      <c r="C421" s="600"/>
      <c r="D421" s="724" t="e">
        <f>IF(#REF!&lt;&gt;"",#REF!,"")</f>
        <v>#REF!</v>
      </c>
      <c r="E421" s="725"/>
      <c r="F421" s="724" t="e">
        <f>IF(#REF!&lt;&gt;"",#REF!,"")</f>
        <v>#REF!</v>
      </c>
      <c r="G421" s="725"/>
      <c r="H421" s="582"/>
      <c r="I421" s="583"/>
      <c r="J421" s="703"/>
      <c r="K421" s="704"/>
      <c r="L421" s="704"/>
      <c r="M421" s="704"/>
      <c r="N421" s="582"/>
    </row>
    <row r="422" spans="1:14" s="234" customFormat="1" ht="9" customHeight="1" thickTop="1" x14ac:dyDescent="0.2">
      <c r="A422" s="211"/>
      <c r="B422" s="235"/>
      <c r="C422" s="338"/>
      <c r="D422" s="232"/>
      <c r="E422" s="232"/>
      <c r="F422" s="232"/>
      <c r="G422" s="232"/>
      <c r="H422" s="232"/>
      <c r="I422" s="232"/>
      <c r="J422" s="232"/>
      <c r="K422" s="232"/>
      <c r="L422" s="255"/>
      <c r="M422" s="211"/>
      <c r="N422" s="211"/>
    </row>
    <row r="423" spans="1:14" s="240" customFormat="1" ht="9.9499999999999993" customHeight="1" x14ac:dyDescent="0.2">
      <c r="A423" s="339" t="s">
        <v>247</v>
      </c>
      <c r="B423" s="253"/>
      <c r="C423" s="253"/>
      <c r="D423" s="254"/>
      <c r="E423" s="254"/>
      <c r="F423" s="254"/>
      <c r="G423" s="254"/>
      <c r="H423" s="254"/>
      <c r="I423" s="254"/>
      <c r="J423" s="255"/>
      <c r="K423" s="255"/>
      <c r="L423" s="255"/>
      <c r="M423" s="211"/>
      <c r="N423" s="211"/>
    </row>
    <row r="424" spans="1:14" s="240" customFormat="1" ht="9.9499999999999993" customHeight="1" x14ac:dyDescent="0.2">
      <c r="A424" s="211"/>
      <c r="B424" s="253"/>
      <c r="C424" s="253"/>
      <c r="D424" s="254"/>
      <c r="E424" s="254"/>
      <c r="F424" s="254"/>
      <c r="G424" s="254"/>
      <c r="H424" s="254"/>
      <c r="I424" s="254"/>
      <c r="J424" s="255"/>
      <c r="K424" s="255"/>
      <c r="L424" s="255"/>
      <c r="M424" s="211"/>
      <c r="N424" s="211"/>
    </row>
    <row r="425" spans="1:14" s="240" customFormat="1" ht="9.9499999999999993" customHeight="1" x14ac:dyDescent="0.2">
      <c r="A425" s="211"/>
      <c r="B425" s="253"/>
      <c r="C425" s="253"/>
      <c r="D425" s="254"/>
      <c r="E425" s="254"/>
      <c r="F425" s="254"/>
      <c r="G425" s="254"/>
      <c r="H425" s="254"/>
      <c r="I425" s="254"/>
      <c r="J425" s="255"/>
      <c r="K425" s="255"/>
      <c r="L425" s="255"/>
      <c r="M425" s="211"/>
      <c r="N425" s="211"/>
    </row>
    <row r="426" spans="1:14" s="241" customFormat="1" ht="20.100000000000001" customHeight="1" x14ac:dyDescent="0.25">
      <c r="A426" s="215" t="s">
        <v>273</v>
      </c>
      <c r="B426" s="232"/>
      <c r="C426" s="232"/>
      <c r="D426" s="235"/>
      <c r="E426" s="335" t="e">
        <f>IF(#REF!&gt;0,#REF!,"")</f>
        <v>#REF!</v>
      </c>
      <c r="F426" s="323"/>
      <c r="G426" s="235"/>
      <c r="H426" s="335"/>
      <c r="I426" s="235"/>
      <c r="J426" s="336"/>
      <c r="K426" s="168"/>
      <c r="L426" s="232"/>
      <c r="M426" s="232"/>
      <c r="N426" s="232"/>
    </row>
    <row r="427" spans="1:14" s="241" customFormat="1" ht="20.100000000000001" customHeight="1" x14ac:dyDescent="0.25">
      <c r="A427" s="215"/>
      <c r="B427" s="232"/>
      <c r="C427" s="232"/>
      <c r="D427" s="232"/>
      <c r="E427" s="167"/>
      <c r="F427" s="232"/>
      <c r="G427" s="215"/>
      <c r="H427" s="232"/>
      <c r="I427" s="232"/>
      <c r="J427" s="336"/>
      <c r="K427" s="168"/>
      <c r="L427" s="232"/>
      <c r="M427" s="232"/>
      <c r="N427" s="232"/>
    </row>
    <row r="428" spans="1:14" s="241" customFormat="1" ht="20.100000000000001" customHeight="1" thickBot="1" x14ac:dyDescent="0.3">
      <c r="A428" s="215"/>
      <c r="B428" s="235"/>
      <c r="C428" s="245">
        <v>2023</v>
      </c>
      <c r="D428" s="245">
        <v>2024</v>
      </c>
      <c r="E428" s="245">
        <v>2025</v>
      </c>
      <c r="F428" s="245">
        <v>2026</v>
      </c>
      <c r="G428" s="245">
        <v>2027</v>
      </c>
      <c r="H428" s="232"/>
      <c r="I428" s="232"/>
      <c r="J428" s="336"/>
      <c r="K428" s="168"/>
      <c r="L428" s="232"/>
      <c r="M428" s="232"/>
      <c r="N428" s="232"/>
    </row>
    <row r="429" spans="1:14" s="241" customFormat="1" ht="20.100000000000001" customHeight="1" thickTop="1" thickBot="1" x14ac:dyDescent="0.3">
      <c r="A429" s="215"/>
      <c r="B429" s="364" t="s">
        <v>198</v>
      </c>
      <c r="C429" s="179" t="e">
        <f>IF(#REF!&gt;0,#REF!,"")</f>
        <v>#REF!</v>
      </c>
      <c r="D429" s="179" t="e">
        <f>IF(#REF!&gt;0,#REF!,"")</f>
        <v>#REF!</v>
      </c>
      <c r="E429" s="179" t="e">
        <f>IF(#REF!&gt;0,#REF!,"")</f>
        <v>#REF!</v>
      </c>
      <c r="F429" s="179" t="e">
        <f>IF(#REF!&gt;0,#REF!,"")</f>
        <v>#REF!</v>
      </c>
      <c r="G429" s="179" t="e">
        <f>IF(#REF!&gt;0,#REF!,"")</f>
        <v>#REF!</v>
      </c>
      <c r="H429" s="168" t="e">
        <f>SUM(C429:G429)</f>
        <v>#REF!</v>
      </c>
      <c r="I429" s="232"/>
      <c r="J429" s="336"/>
      <c r="K429" s="168"/>
      <c r="L429" s="232"/>
      <c r="M429" s="232"/>
      <c r="N429" s="232"/>
    </row>
    <row r="430" spans="1:14" s="241" customFormat="1" ht="20.100000000000001" customHeight="1" thickTop="1" thickBot="1" x14ac:dyDescent="0.3">
      <c r="A430" s="215"/>
      <c r="B430" s="364" t="s">
        <v>667</v>
      </c>
      <c r="C430" s="179" t="str">
        <f>IF('Fiche 6-1_2023'!J343&gt;0,'Fiche 6-1_2023'!J343,"")</f>
        <v/>
      </c>
      <c r="D430" s="374" t="str">
        <f>IF('Fiche 6-1_2026'!D430&lt;&gt;"",'Fiche 6-1_2026'!D430,"")</f>
        <v/>
      </c>
      <c r="E430" s="374" t="str">
        <f>IF('Fiche 6-1_2026'!E430&lt;&gt;"",'Fiche 6-1_2026'!E430,"")</f>
        <v/>
      </c>
      <c r="F430" s="374" t="str">
        <f>IF('Fiche 6-1_2026'!F430&lt;&gt;"",'Fiche 6-1_2026'!F430,"")</f>
        <v/>
      </c>
      <c r="G430" s="164"/>
      <c r="H430" s="168">
        <f>SUM(C430:G430)</f>
        <v>0</v>
      </c>
      <c r="I430" s="232"/>
      <c r="J430" s="336"/>
      <c r="K430" s="168"/>
      <c r="L430" s="232"/>
      <c r="M430" s="232"/>
      <c r="N430" s="232"/>
    </row>
    <row r="431" spans="1:14" s="241" customFormat="1" ht="20.100000000000001" customHeight="1" thickTop="1" x14ac:dyDescent="0.25">
      <c r="A431" s="215"/>
      <c r="B431" s="232"/>
      <c r="C431" s="232"/>
      <c r="D431" s="232"/>
      <c r="E431" s="232"/>
      <c r="F431" s="232"/>
      <c r="G431" s="215"/>
      <c r="H431" s="232"/>
      <c r="I431" s="232"/>
      <c r="J431" s="336"/>
      <c r="K431" s="168"/>
      <c r="L431" s="232"/>
      <c r="M431" s="232"/>
      <c r="N431" s="232"/>
    </row>
    <row r="432" spans="1:14" ht="9.9499999999999993" customHeight="1" thickBot="1" x14ac:dyDescent="0.25"/>
    <row r="433" spans="1:15" s="240" customFormat="1" ht="20.100000000000001" hidden="1" customHeight="1" x14ac:dyDescent="0.2">
      <c r="A433" s="224" t="s">
        <v>231</v>
      </c>
      <c r="B433" s="211"/>
      <c r="C433" s="211"/>
      <c r="D433" s="211"/>
      <c r="E433" s="211"/>
      <c r="F433" s="211"/>
      <c r="G433" s="211"/>
      <c r="H433" s="211"/>
      <c r="I433" s="211"/>
      <c r="J433" s="211"/>
      <c r="K433" s="211"/>
      <c r="L433" s="211"/>
      <c r="M433" s="211"/>
      <c r="N433" s="211"/>
    </row>
    <row r="434" spans="1:15" s="240" customFormat="1" ht="20.100000000000001" hidden="1" customHeight="1" x14ac:dyDescent="0.2">
      <c r="A434" s="340"/>
      <c r="B434" s="688"/>
      <c r="C434" s="602"/>
      <c r="D434" s="602"/>
      <c r="E434" s="602"/>
      <c r="F434" s="602"/>
      <c r="G434" s="602"/>
      <c r="H434" s="602"/>
      <c r="I434" s="602"/>
      <c r="J434" s="603"/>
      <c r="K434" s="211"/>
      <c r="L434" s="211"/>
      <c r="M434" s="211"/>
      <c r="N434" s="211"/>
    </row>
    <row r="435" spans="1:15" s="240" customFormat="1" ht="20.100000000000001" hidden="1" customHeight="1" x14ac:dyDescent="0.2">
      <c r="A435" s="211"/>
      <c r="B435" s="211"/>
      <c r="C435" s="211"/>
      <c r="D435" s="211"/>
      <c r="E435" s="211"/>
      <c r="F435" s="211"/>
      <c r="G435" s="211"/>
      <c r="H435" s="211"/>
      <c r="I435" s="211"/>
      <c r="J435" s="211"/>
      <c r="K435" s="211"/>
      <c r="L435" s="211"/>
      <c r="M435" s="211"/>
      <c r="N435" s="211"/>
    </row>
    <row r="436" spans="1:15" s="240" customFormat="1" ht="35.1" customHeight="1" thickTop="1" x14ac:dyDescent="0.2">
      <c r="A436" s="215" t="s">
        <v>274</v>
      </c>
      <c r="B436" s="215"/>
      <c r="C436" s="215"/>
      <c r="D436" s="211"/>
      <c r="E436" s="689"/>
      <c r="F436" s="690"/>
      <c r="G436" s="690"/>
      <c r="H436" s="690"/>
      <c r="I436" s="690"/>
      <c r="J436" s="690"/>
      <c r="K436" s="690"/>
      <c r="L436" s="690"/>
      <c r="M436" s="690"/>
      <c r="N436" s="691"/>
    </row>
    <row r="437" spans="1:15" s="240" customFormat="1" ht="35.1" customHeight="1" x14ac:dyDescent="0.2">
      <c r="A437" s="211"/>
      <c r="B437" s="211"/>
      <c r="C437" s="211"/>
      <c r="D437" s="211"/>
      <c r="E437" s="692"/>
      <c r="F437" s="693"/>
      <c r="G437" s="693"/>
      <c r="H437" s="693"/>
      <c r="I437" s="693"/>
      <c r="J437" s="693"/>
      <c r="K437" s="693"/>
      <c r="L437" s="693"/>
      <c r="M437" s="693"/>
      <c r="N437" s="694"/>
    </row>
    <row r="438" spans="1:15" s="240" customFormat="1" ht="35.1" customHeight="1" thickBot="1" x14ac:dyDescent="0.25">
      <c r="A438" s="211"/>
      <c r="B438" s="211"/>
      <c r="C438" s="211"/>
      <c r="D438" s="211"/>
      <c r="E438" s="695"/>
      <c r="F438" s="696"/>
      <c r="G438" s="696"/>
      <c r="H438" s="696"/>
      <c r="I438" s="696"/>
      <c r="J438" s="696"/>
      <c r="K438" s="696"/>
      <c r="L438" s="696"/>
      <c r="M438" s="696"/>
      <c r="N438" s="697"/>
    </row>
    <row r="439" spans="1:15" s="346" customFormat="1" ht="14.25" x14ac:dyDescent="0.2">
      <c r="A439" s="215"/>
      <c r="B439" s="216"/>
      <c r="C439" s="216"/>
      <c r="D439" s="216"/>
      <c r="E439" s="216"/>
      <c r="F439" s="216"/>
      <c r="G439" s="216"/>
      <c r="H439" s="216"/>
      <c r="I439" s="216"/>
      <c r="J439" s="216"/>
      <c r="K439" s="216"/>
      <c r="L439" s="216"/>
      <c r="M439" s="216"/>
      <c r="N439" s="216"/>
      <c r="O439" s="345"/>
    </row>
    <row r="440" spans="1:15" s="346" customFormat="1" ht="14.25" x14ac:dyDescent="0.2">
      <c r="A440" s="339"/>
      <c r="B440" s="253"/>
      <c r="C440" s="253"/>
      <c r="D440" s="254"/>
      <c r="E440" s="254"/>
      <c r="F440" s="254"/>
      <c r="G440" s="254"/>
      <c r="H440" s="254"/>
      <c r="I440" s="254"/>
      <c r="J440" s="255"/>
      <c r="K440" s="255"/>
      <c r="L440" s="255"/>
      <c r="M440" s="211"/>
      <c r="N440" s="211"/>
      <c r="O440" s="345"/>
    </row>
    <row r="441" spans="1:15" s="346" customFormat="1" ht="14.25" x14ac:dyDescent="0.2">
      <c r="A441" s="242"/>
      <c r="B441" s="242"/>
      <c r="C441" s="242"/>
      <c r="D441" s="242"/>
      <c r="E441" s="242"/>
      <c r="F441" s="242"/>
      <c r="G441" s="242"/>
      <c r="H441" s="242"/>
      <c r="I441" s="242"/>
      <c r="J441" s="242"/>
      <c r="K441" s="242"/>
      <c r="L441" s="242"/>
      <c r="M441" s="242"/>
      <c r="N441" s="242"/>
      <c r="O441" s="345"/>
    </row>
    <row r="442" spans="1:15" s="346" customFormat="1" ht="14.25" x14ac:dyDescent="0.2">
      <c r="A442" s="243" t="s">
        <v>401</v>
      </c>
      <c r="B442" s="242"/>
      <c r="C442" s="242"/>
      <c r="D442" s="585" t="e">
        <f>IF(#REF!&lt;&gt;"",#REF!,"")</f>
        <v>#REF!</v>
      </c>
      <c r="E442" s="586"/>
      <c r="F442" s="586"/>
      <c r="G442" s="586"/>
      <c r="H442" s="586"/>
      <c r="I442" s="586"/>
      <c r="J442" s="586"/>
      <c r="K442" s="586"/>
      <c r="L442" s="586"/>
      <c r="M442" s="587"/>
      <c r="N442" s="242"/>
      <c r="O442" s="345"/>
    </row>
    <row r="443" spans="1:15" s="346" customFormat="1" ht="14.25" x14ac:dyDescent="0.2">
      <c r="A443" s="242"/>
      <c r="B443" s="242"/>
      <c r="C443" s="242"/>
      <c r="D443" s="242"/>
      <c r="E443" s="242"/>
      <c r="F443" s="242"/>
      <c r="G443" s="242"/>
      <c r="H443" s="242"/>
      <c r="I443" s="242"/>
      <c r="J443" s="242"/>
      <c r="K443" s="242"/>
      <c r="L443" s="242"/>
      <c r="M443" s="242"/>
      <c r="N443" s="242"/>
      <c r="O443" s="345"/>
    </row>
    <row r="444" spans="1:15" s="346" customFormat="1" ht="14.25" x14ac:dyDescent="0.2">
      <c r="A444" s="218"/>
      <c r="B444" s="218"/>
      <c r="C444" s="218"/>
      <c r="D444" s="218"/>
      <c r="E444" s="218"/>
      <c r="F444" s="218"/>
      <c r="G444" s="218"/>
      <c r="H444" s="218"/>
      <c r="I444" s="218"/>
      <c r="J444" s="218"/>
      <c r="K444" s="218"/>
      <c r="L444" s="218"/>
      <c r="M444" s="218"/>
      <c r="N444" s="218"/>
      <c r="O444" s="345"/>
    </row>
    <row r="445" spans="1:15" s="346" customFormat="1" ht="14.25" x14ac:dyDescent="0.2">
      <c r="A445" s="215" t="s">
        <v>13</v>
      </c>
      <c r="B445" s="588" t="e">
        <f>IF(#REF!&lt;&gt;"",#REF!,"")</f>
        <v>#REF!</v>
      </c>
      <c r="C445" s="588"/>
      <c r="D445" s="588"/>
      <c r="E445" s="588"/>
      <c r="F445" s="588"/>
      <c r="G445" s="588"/>
      <c r="H445" s="588"/>
      <c r="I445" s="588"/>
      <c r="J445" s="588"/>
      <c r="K445" s="588"/>
      <c r="L445" s="588"/>
      <c r="M445" s="588"/>
      <c r="N445" s="588"/>
      <c r="O445" s="345"/>
    </row>
    <row r="446" spans="1:15" s="346" customFormat="1" ht="14.25" x14ac:dyDescent="0.2">
      <c r="A446" s="215"/>
      <c r="B446" s="216"/>
      <c r="C446" s="216"/>
      <c r="D446" s="216"/>
      <c r="E446" s="216"/>
      <c r="F446" s="216"/>
      <c r="G446" s="216"/>
      <c r="H446" s="216"/>
      <c r="I446" s="216"/>
      <c r="J446" s="216"/>
      <c r="K446" s="216"/>
      <c r="L446" s="216"/>
      <c r="M446" s="216"/>
      <c r="N446" s="216"/>
      <c r="O446" s="345"/>
    </row>
    <row r="447" spans="1:15" ht="9.9499999999999993" customHeight="1" x14ac:dyDescent="0.2">
      <c r="A447" s="215"/>
      <c r="B447" s="216"/>
      <c r="C447" s="216"/>
      <c r="D447" s="216"/>
      <c r="E447" s="216"/>
      <c r="F447" s="216"/>
      <c r="G447" s="216"/>
      <c r="H447" s="216"/>
      <c r="I447" s="216"/>
      <c r="J447" s="216"/>
      <c r="K447" s="216"/>
      <c r="L447" s="216"/>
      <c r="M447" s="216"/>
      <c r="N447" s="216"/>
    </row>
    <row r="448" spans="1:15" x14ac:dyDescent="0.2">
      <c r="A448" s="225"/>
      <c r="B448" s="244"/>
      <c r="C448" s="216"/>
    </row>
    <row r="449" spans="1:14" ht="30" customHeight="1" thickBot="1" x14ac:dyDescent="0.25">
      <c r="E449" s="245">
        <v>2023</v>
      </c>
      <c r="F449" s="245">
        <v>2024</v>
      </c>
      <c r="G449" s="245">
        <v>2025</v>
      </c>
      <c r="H449" s="245">
        <v>2026</v>
      </c>
      <c r="I449" s="245">
        <v>2027</v>
      </c>
    </row>
    <row r="450" spans="1:14" ht="20.100000000000001" customHeight="1" thickTop="1" thickBot="1" x14ac:dyDescent="0.25">
      <c r="B450" s="728" t="s">
        <v>45</v>
      </c>
      <c r="C450" s="728"/>
      <c r="D450" s="728"/>
      <c r="E450" s="182" t="e">
        <f>IF(#REF!&gt;0,#REF!,"")</f>
        <v>#REF!</v>
      </c>
      <c r="F450" s="182" t="e">
        <f>IF(#REF!&gt;0,#REF!,"")</f>
        <v>#REF!</v>
      </c>
      <c r="G450" s="182" t="e">
        <f>IF(#REF!&gt;0,#REF!,"")</f>
        <v>#REF!</v>
      </c>
      <c r="H450" s="182" t="e">
        <f>IF(#REF!&gt;0,#REF!,"")</f>
        <v>#REF!</v>
      </c>
      <c r="I450" s="182" t="e">
        <f>IF(#REF!&gt;0,#REF!,"")</f>
        <v>#REF!</v>
      </c>
      <c r="J450" s="380" t="e">
        <f>SUM(E450:I450)</f>
        <v>#REF!</v>
      </c>
    </row>
    <row r="451" spans="1:14" ht="20.100000000000001" customHeight="1" thickTop="1" thickBot="1" x14ac:dyDescent="0.25">
      <c r="A451" s="225"/>
      <c r="B451" s="728" t="s">
        <v>665</v>
      </c>
      <c r="C451" s="728"/>
      <c r="D451" s="729"/>
      <c r="E451" s="358" t="str">
        <f>IF('Fiche 6-1_2023'!H359&gt;0,'Fiche 6-1_2023'!H359,"")</f>
        <v/>
      </c>
      <c r="F451" s="378" t="str">
        <f>IF('Fiche 6-1_2026'!F451&lt;&gt;"",'Fiche 6-1_2026'!F451,"")</f>
        <v/>
      </c>
      <c r="G451" s="378" t="str">
        <f>IF('Fiche 6-1_2026'!G451&lt;&gt;"",'Fiche 6-1_2026'!G451,"")</f>
        <v/>
      </c>
      <c r="H451" s="378" t="str">
        <f>IF('Fiche 6-1_2026'!H451&lt;&gt;"",'Fiche 6-1_2026'!H451,"")</f>
        <v/>
      </c>
      <c r="I451" s="184"/>
      <c r="J451" s="380">
        <f>SUM(E451:I451)</f>
        <v>0</v>
      </c>
    </row>
    <row r="452" spans="1:14" ht="20.100000000000001" customHeight="1" thickTop="1" x14ac:dyDescent="0.2">
      <c r="A452" s="225"/>
      <c r="B452" s="255"/>
      <c r="C452" s="234"/>
      <c r="D452" s="333"/>
      <c r="E452" s="165"/>
      <c r="F452" s="234"/>
      <c r="G452" s="249"/>
    </row>
    <row r="453" spans="1:14" ht="20.100000000000001" customHeight="1" x14ac:dyDescent="0.2">
      <c r="A453" s="225"/>
      <c r="B453" s="255"/>
      <c r="C453" s="234"/>
      <c r="D453" s="333"/>
      <c r="E453" s="165"/>
      <c r="F453" s="234"/>
      <c r="G453" s="249"/>
    </row>
    <row r="454" spans="1:14" ht="20.100000000000001" customHeight="1" thickBot="1" x14ac:dyDescent="0.25">
      <c r="A454" s="324" t="s">
        <v>199</v>
      </c>
      <c r="B454" s="255"/>
      <c r="C454" s="234"/>
      <c r="D454" s="234"/>
      <c r="E454" s="234"/>
      <c r="F454" s="234"/>
    </row>
    <row r="455" spans="1:14" ht="30" customHeight="1" thickTop="1" x14ac:dyDescent="0.2">
      <c r="A455" s="247"/>
      <c r="B455" s="589"/>
      <c r="C455" s="590"/>
      <c r="D455" s="590"/>
      <c r="E455" s="590"/>
      <c r="F455" s="590"/>
      <c r="G455" s="590"/>
      <c r="H455" s="590"/>
      <c r="I455" s="590"/>
      <c r="J455" s="590"/>
      <c r="K455" s="590"/>
      <c r="L455" s="590"/>
      <c r="M455" s="590"/>
      <c r="N455" s="591"/>
    </row>
    <row r="456" spans="1:14" ht="30" customHeight="1" x14ac:dyDescent="0.2">
      <c r="B456" s="592"/>
      <c r="C456" s="593"/>
      <c r="D456" s="593"/>
      <c r="E456" s="593"/>
      <c r="F456" s="593"/>
      <c r="G456" s="593"/>
      <c r="H456" s="593"/>
      <c r="I456" s="593"/>
      <c r="J456" s="593"/>
      <c r="K456" s="593"/>
      <c r="L456" s="593"/>
      <c r="M456" s="593"/>
      <c r="N456" s="594"/>
    </row>
    <row r="457" spans="1:14" ht="30" customHeight="1" thickBot="1" x14ac:dyDescent="0.25">
      <c r="B457" s="595"/>
      <c r="C457" s="596"/>
      <c r="D457" s="596"/>
      <c r="E457" s="596"/>
      <c r="F457" s="596"/>
      <c r="G457" s="596"/>
      <c r="H457" s="596"/>
      <c r="I457" s="596"/>
      <c r="J457" s="596"/>
      <c r="K457" s="596"/>
      <c r="L457" s="596"/>
      <c r="M457" s="596"/>
      <c r="N457" s="597"/>
    </row>
    <row r="458" spans="1:14" ht="9.9499999999999993" customHeight="1" thickTop="1" thickBot="1" x14ac:dyDescent="0.25">
      <c r="B458" s="248"/>
      <c r="C458" s="248"/>
      <c r="D458" s="248"/>
      <c r="E458" s="248"/>
      <c r="F458" s="248"/>
      <c r="G458" s="248"/>
      <c r="H458" s="248"/>
      <c r="I458" s="248"/>
      <c r="J458" s="248"/>
      <c r="K458" s="248"/>
      <c r="L458" s="248"/>
      <c r="M458" s="248"/>
      <c r="N458" s="248"/>
    </row>
    <row r="459" spans="1:14" ht="20.100000000000001" customHeight="1" thickTop="1" thickBot="1" x14ac:dyDescent="0.25">
      <c r="A459" s="215" t="s">
        <v>14</v>
      </c>
      <c r="D459" s="334" t="e">
        <f>IF(#REF!&lt;&gt;"",#REF!,"")</f>
        <v>#REF!</v>
      </c>
      <c r="G459" s="215" t="s">
        <v>15</v>
      </c>
      <c r="I459" s="21"/>
    </row>
    <row r="460" spans="1:14" ht="9.9499999999999993" customHeight="1" thickTop="1" x14ac:dyDescent="0.2"/>
    <row r="461" spans="1:14" ht="13.5" thickBot="1" x14ac:dyDescent="0.25">
      <c r="A461" s="225" t="s">
        <v>16</v>
      </c>
    </row>
    <row r="462" spans="1:14" ht="35.1" customHeight="1" thickTop="1" x14ac:dyDescent="0.2">
      <c r="B462" s="589"/>
      <c r="C462" s="590"/>
      <c r="D462" s="590"/>
      <c r="E462" s="590"/>
      <c r="F462" s="590"/>
      <c r="G462" s="590"/>
      <c r="H462" s="590"/>
      <c r="I462" s="590"/>
      <c r="J462" s="590"/>
      <c r="K462" s="590"/>
      <c r="L462" s="590"/>
      <c r="M462" s="590"/>
      <c r="N462" s="591"/>
    </row>
    <row r="463" spans="1:14" ht="35.1" customHeight="1" x14ac:dyDescent="0.2">
      <c r="B463" s="592"/>
      <c r="C463" s="593"/>
      <c r="D463" s="593"/>
      <c r="E463" s="593"/>
      <c r="F463" s="593"/>
      <c r="G463" s="593"/>
      <c r="H463" s="593"/>
      <c r="I463" s="593"/>
      <c r="J463" s="593"/>
      <c r="K463" s="593"/>
      <c r="L463" s="593"/>
      <c r="M463" s="593"/>
      <c r="N463" s="594"/>
    </row>
    <row r="464" spans="1:14" s="219" customFormat="1" ht="35.1" customHeight="1" thickBot="1" x14ac:dyDescent="0.3">
      <c r="B464" s="595"/>
      <c r="C464" s="596"/>
      <c r="D464" s="596"/>
      <c r="E464" s="596"/>
      <c r="F464" s="596"/>
      <c r="G464" s="596"/>
      <c r="H464" s="596"/>
      <c r="I464" s="596"/>
      <c r="J464" s="596"/>
      <c r="K464" s="596"/>
      <c r="L464" s="596"/>
      <c r="M464" s="596"/>
      <c r="N464" s="597"/>
    </row>
    <row r="465" spans="1:14" s="241" customFormat="1" ht="9.9499999999999993" customHeight="1" thickTop="1" x14ac:dyDescent="0.25">
      <c r="B465" s="235"/>
      <c r="C465" s="235"/>
      <c r="D465" s="235"/>
      <c r="E465" s="235"/>
      <c r="F465" s="235"/>
      <c r="G465" s="235"/>
      <c r="H465" s="235"/>
      <c r="I465" s="235"/>
      <c r="J465" s="235"/>
      <c r="K465" s="235"/>
      <c r="L465" s="235"/>
      <c r="M465" s="235"/>
      <c r="N465" s="235"/>
    </row>
    <row r="466" spans="1:14" s="241" customFormat="1" ht="20.100000000000001" customHeight="1" thickBot="1" x14ac:dyDescent="0.3">
      <c r="A466" s="224" t="s">
        <v>239</v>
      </c>
      <c r="B466" s="235"/>
      <c r="C466" s="235"/>
      <c r="D466" s="235"/>
      <c r="E466" s="235"/>
      <c r="F466" s="235"/>
      <c r="G466" s="235"/>
      <c r="H466" s="235"/>
      <c r="I466" s="235"/>
      <c r="J466" s="235"/>
      <c r="K466" s="235"/>
      <c r="L466" s="235"/>
      <c r="M466" s="235"/>
      <c r="N466" s="235"/>
    </row>
    <row r="467" spans="1:14" s="241" customFormat="1" ht="35.1" customHeight="1" thickTop="1" x14ac:dyDescent="0.25">
      <c r="B467" s="589"/>
      <c r="C467" s="590"/>
      <c r="D467" s="590"/>
      <c r="E467" s="590"/>
      <c r="F467" s="590"/>
      <c r="G467" s="590"/>
      <c r="H467" s="590"/>
      <c r="I467" s="590"/>
      <c r="J467" s="590"/>
      <c r="K467" s="590"/>
      <c r="L467" s="590"/>
      <c r="M467" s="590"/>
      <c r="N467" s="591"/>
    </row>
    <row r="468" spans="1:14" s="241" customFormat="1" ht="35.1" customHeight="1" x14ac:dyDescent="0.25">
      <c r="B468" s="592"/>
      <c r="C468" s="593"/>
      <c r="D468" s="593"/>
      <c r="E468" s="593"/>
      <c r="F468" s="593"/>
      <c r="G468" s="593"/>
      <c r="H468" s="593"/>
      <c r="I468" s="593"/>
      <c r="J468" s="593"/>
      <c r="K468" s="593"/>
      <c r="L468" s="593"/>
      <c r="M468" s="593"/>
      <c r="N468" s="594"/>
    </row>
    <row r="469" spans="1:14" s="241" customFormat="1" ht="35.1" customHeight="1" thickBot="1" x14ac:dyDescent="0.3">
      <c r="B469" s="595"/>
      <c r="C469" s="596"/>
      <c r="D469" s="596"/>
      <c r="E469" s="596"/>
      <c r="F469" s="596"/>
      <c r="G469" s="596"/>
      <c r="H469" s="596"/>
      <c r="I469" s="596"/>
      <c r="J469" s="596"/>
      <c r="K469" s="596"/>
      <c r="L469" s="596"/>
      <c r="M469" s="596"/>
      <c r="N469" s="597"/>
    </row>
    <row r="470" spans="1:14" s="241" customFormat="1" ht="9.9499999999999993" customHeight="1" thickTop="1" x14ac:dyDescent="0.25">
      <c r="B470" s="235"/>
      <c r="C470" s="235"/>
      <c r="D470" s="235"/>
      <c r="E470" s="235"/>
      <c r="F470" s="235"/>
      <c r="G470" s="235"/>
      <c r="H470" s="235"/>
      <c r="I470" s="235"/>
      <c r="J470" s="235"/>
      <c r="K470" s="235"/>
      <c r="L470" s="235"/>
      <c r="M470" s="235"/>
      <c r="N470" s="235"/>
    </row>
    <row r="471" spans="1:14" s="241" customFormat="1" ht="9.9499999999999993" customHeight="1" x14ac:dyDescent="0.25">
      <c r="B471" s="235"/>
      <c r="C471" s="235"/>
      <c r="D471" s="235"/>
      <c r="E471" s="235"/>
      <c r="F471" s="235"/>
      <c r="G471" s="235"/>
      <c r="H471" s="235"/>
      <c r="I471" s="235"/>
      <c r="J471" s="235"/>
      <c r="K471" s="235"/>
      <c r="L471" s="235"/>
      <c r="M471" s="235"/>
      <c r="N471" s="235"/>
    </row>
    <row r="472" spans="1:14" s="241" customFormat="1" ht="20.100000000000001" customHeight="1" x14ac:dyDescent="0.25">
      <c r="A472" s="224" t="s">
        <v>200</v>
      </c>
      <c r="B472" s="235"/>
      <c r="C472" s="235"/>
      <c r="D472" s="235"/>
      <c r="E472" s="335"/>
      <c r="F472" s="323"/>
      <c r="G472" s="235"/>
      <c r="H472" s="335"/>
      <c r="I472" s="235"/>
      <c r="J472" s="336"/>
      <c r="K472" s="246"/>
      <c r="L472" s="727"/>
      <c r="M472" s="727"/>
      <c r="N472" s="246"/>
    </row>
    <row r="473" spans="1:14" s="241" customFormat="1" ht="9.75" customHeight="1" x14ac:dyDescent="0.25">
      <c r="B473" s="235"/>
      <c r="C473" s="235"/>
      <c r="D473" s="235"/>
      <c r="E473" s="235"/>
      <c r="F473" s="235"/>
      <c r="G473" s="235"/>
      <c r="H473" s="235"/>
      <c r="I473" s="235"/>
      <c r="J473" s="235"/>
      <c r="K473" s="235"/>
      <c r="L473" s="235"/>
      <c r="M473" s="235"/>
      <c r="N473" s="235"/>
    </row>
    <row r="474" spans="1:14" s="241" customFormat="1" ht="20.100000000000001" customHeight="1" thickBot="1" x14ac:dyDescent="0.3">
      <c r="B474" s="235"/>
      <c r="C474" s="245">
        <v>2023</v>
      </c>
      <c r="D474" s="245">
        <v>2024</v>
      </c>
      <c r="E474" s="245">
        <v>2025</v>
      </c>
      <c r="F474" s="245">
        <v>2026</v>
      </c>
      <c r="G474" s="245">
        <v>2027</v>
      </c>
      <c r="H474" s="235"/>
      <c r="I474" s="235"/>
      <c r="J474" s="235"/>
      <c r="K474" s="235"/>
      <c r="L474" s="235"/>
      <c r="M474" s="235"/>
      <c r="N474" s="235"/>
    </row>
    <row r="475" spans="1:14" s="241" customFormat="1" ht="20.100000000000001" customHeight="1" thickTop="1" thickBot="1" x14ac:dyDescent="0.3">
      <c r="B475" s="360" t="s">
        <v>198</v>
      </c>
      <c r="C475" s="182" t="e">
        <f>IF(#REF!&gt;0,#REF!,"")</f>
        <v>#REF!</v>
      </c>
      <c r="D475" s="182" t="e">
        <f>IF(#REF!&gt;0,#REF!,"")</f>
        <v>#REF!</v>
      </c>
      <c r="E475" s="182" t="e">
        <f>IF(#REF!&gt;0,#REF!,"")</f>
        <v>#REF!</v>
      </c>
      <c r="F475" s="182" t="e">
        <f>IF(#REF!&gt;0,#REF!,"")</f>
        <v>#REF!</v>
      </c>
      <c r="G475" s="182" t="e">
        <f>IF(#REF!&gt;0,#REF!,"")</f>
        <v>#REF!</v>
      </c>
      <c r="H475" s="379" t="e">
        <f>SUM(C475:G475)</f>
        <v>#REF!</v>
      </c>
      <c r="I475" s="235"/>
      <c r="J475" s="235"/>
      <c r="K475" s="235"/>
      <c r="L475" s="235"/>
      <c r="M475" s="235"/>
      <c r="N475" s="235"/>
    </row>
    <row r="476" spans="1:14" s="241" customFormat="1" ht="20.100000000000001" customHeight="1" thickTop="1" thickBot="1" x14ac:dyDescent="0.3">
      <c r="B476" s="360" t="s">
        <v>667</v>
      </c>
      <c r="C476" s="182" t="str">
        <f>IF('Fiche 6-1_2023'!I378&gt;0,'Fiche 6-1_2023'!I378,"")</f>
        <v/>
      </c>
      <c r="D476" s="373" t="str">
        <f>IF('Fiche 6-1_2026'!D476&lt;&gt;"",'Fiche 6-1_2026'!D476,"")</f>
        <v/>
      </c>
      <c r="E476" s="373" t="str">
        <f>IF('Fiche 6-1_2026'!E476&lt;&gt;"",'Fiche 6-1_2026'!E476,"")</f>
        <v/>
      </c>
      <c r="F476" s="373" t="str">
        <f>IF('Fiche 6-1_2026'!F476&lt;&gt;"",'Fiche 6-1_2026'!F476,"")</f>
        <v/>
      </c>
      <c r="G476" s="187"/>
      <c r="H476" s="379">
        <f>SUM(C476:G476)</f>
        <v>0</v>
      </c>
      <c r="I476" s="235"/>
      <c r="J476" s="235"/>
      <c r="K476" s="235"/>
      <c r="L476" s="235"/>
      <c r="M476" s="235"/>
      <c r="N476" s="235"/>
    </row>
    <row r="477" spans="1:14" s="241" customFormat="1" ht="20.100000000000001" customHeight="1" thickTop="1" thickBot="1" x14ac:dyDescent="0.3">
      <c r="B477" s="362" t="s">
        <v>265</v>
      </c>
      <c r="C477" s="182" t="str">
        <f>IF('Fiche 6-1_2023'!K378&gt;0,'Fiche 6-1_2023'!K378,"")</f>
        <v/>
      </c>
      <c r="D477" s="373" t="str">
        <f>IF('Fiche 6-1_2026'!D477&lt;&gt;"",'Fiche 6-1_2026'!D477,"")</f>
        <v/>
      </c>
      <c r="E477" s="373" t="str">
        <f>IF('Fiche 6-1_2026'!E477&lt;&gt;"",'Fiche 6-1_2026'!E477,"")</f>
        <v/>
      </c>
      <c r="F477" s="373" t="str">
        <f>IF('Fiche 6-1_2026'!F477&lt;&gt;"",'Fiche 6-1_2026'!F477,"")</f>
        <v/>
      </c>
      <c r="G477" s="186"/>
      <c r="H477" s="379">
        <f t="shared" ref="H477:H478" si="5">SUM(C477:G477)</f>
        <v>0</v>
      </c>
      <c r="I477" s="235"/>
      <c r="J477" s="235"/>
      <c r="K477" s="235"/>
      <c r="L477" s="235"/>
      <c r="M477" s="235"/>
      <c r="N477" s="235"/>
    </row>
    <row r="478" spans="1:14" s="241" customFormat="1" ht="37.5" customHeight="1" thickTop="1" thickBot="1" x14ac:dyDescent="0.3">
      <c r="B478" s="363" t="s">
        <v>266</v>
      </c>
      <c r="C478" s="182" t="str">
        <f>IF('Fiche 6-1_2023'!N378&gt;0,'Fiche 6-1_2023'!N378,"")</f>
        <v/>
      </c>
      <c r="D478" s="373" t="str">
        <f>IF('Fiche 6-1_2026'!D478&lt;&gt;"",'Fiche 6-1_2026'!D478,"")</f>
        <v/>
      </c>
      <c r="E478" s="373" t="str">
        <f>IF('Fiche 6-1_2026'!E478&lt;&gt;"",'Fiche 6-1_2026'!E478,"")</f>
        <v/>
      </c>
      <c r="F478" s="373" t="str">
        <f>IF('Fiche 6-1_2026'!F478&lt;&gt;"",'Fiche 6-1_2026'!F478,"")</f>
        <v/>
      </c>
      <c r="G478" s="186"/>
      <c r="H478" s="379">
        <f t="shared" si="5"/>
        <v>0</v>
      </c>
      <c r="I478" s="235"/>
      <c r="J478" s="235"/>
      <c r="K478" s="235"/>
      <c r="L478" s="235"/>
      <c r="M478" s="235"/>
      <c r="N478" s="235"/>
    </row>
    <row r="479" spans="1:14" s="241" customFormat="1" ht="9.9499999999999993" customHeight="1" thickTop="1" x14ac:dyDescent="0.25">
      <c r="B479" s="235"/>
      <c r="C479" s="235"/>
      <c r="D479" s="235"/>
      <c r="E479" s="235"/>
      <c r="F479" s="235"/>
      <c r="G479" s="235"/>
      <c r="H479" s="235"/>
      <c r="I479" s="235"/>
      <c r="J479" s="235"/>
      <c r="K479" s="235"/>
      <c r="L479" s="235"/>
      <c r="M479" s="235"/>
      <c r="N479" s="235"/>
    </row>
    <row r="480" spans="1:14" s="241" customFormat="1" ht="9.9499999999999993" customHeight="1" x14ac:dyDescent="0.25">
      <c r="B480" s="235"/>
      <c r="C480" s="235"/>
      <c r="D480" s="235"/>
      <c r="E480" s="235"/>
      <c r="F480" s="235"/>
      <c r="G480" s="235"/>
      <c r="H480" s="235"/>
      <c r="I480" s="235"/>
      <c r="J480" s="235"/>
      <c r="K480" s="235"/>
      <c r="L480" s="235"/>
      <c r="M480" s="235"/>
      <c r="N480" s="235"/>
    </row>
    <row r="481" spans="1:14" s="241" customFormat="1" ht="20.100000000000001" customHeight="1" thickBot="1" x14ac:dyDescent="0.3">
      <c r="A481" s="337" t="s">
        <v>202</v>
      </c>
      <c r="B481" s="251"/>
      <c r="C481" s="251"/>
      <c r="D481" s="251"/>
      <c r="E481" s="251"/>
      <c r="F481" s="251"/>
      <c r="G481" s="251"/>
      <c r="H481" s="251"/>
      <c r="I481" s="251"/>
      <c r="J481" s="251"/>
      <c r="K481" s="235"/>
      <c r="L481" s="235"/>
      <c r="M481" s="235"/>
      <c r="N481" s="235"/>
    </row>
    <row r="482" spans="1:14" s="241" customFormat="1" ht="35.1" customHeight="1" thickTop="1" x14ac:dyDescent="0.25">
      <c r="A482" s="251"/>
      <c r="B482" s="589"/>
      <c r="C482" s="590"/>
      <c r="D482" s="590"/>
      <c r="E482" s="590"/>
      <c r="F482" s="590"/>
      <c r="G482" s="590"/>
      <c r="H482" s="590"/>
      <c r="I482" s="590"/>
      <c r="J482" s="590"/>
      <c r="K482" s="590"/>
      <c r="L482" s="590"/>
      <c r="M482" s="590"/>
      <c r="N482" s="591"/>
    </row>
    <row r="483" spans="1:14" s="241" customFormat="1" ht="35.1" customHeight="1" x14ac:dyDescent="0.25">
      <c r="A483" s="251"/>
      <c r="B483" s="592"/>
      <c r="C483" s="593"/>
      <c r="D483" s="593"/>
      <c r="E483" s="593"/>
      <c r="F483" s="593"/>
      <c r="G483" s="593"/>
      <c r="H483" s="593"/>
      <c r="I483" s="593"/>
      <c r="J483" s="593"/>
      <c r="K483" s="593"/>
      <c r="L483" s="593"/>
      <c r="M483" s="593"/>
      <c r="N483" s="594"/>
    </row>
    <row r="484" spans="1:14" ht="35.1" customHeight="1" thickBot="1" x14ac:dyDescent="0.25">
      <c r="A484" s="251"/>
      <c r="B484" s="595"/>
      <c r="C484" s="596"/>
      <c r="D484" s="596"/>
      <c r="E484" s="596"/>
      <c r="F484" s="596"/>
      <c r="G484" s="596"/>
      <c r="H484" s="596"/>
      <c r="I484" s="596"/>
      <c r="J484" s="596"/>
      <c r="K484" s="596"/>
      <c r="L484" s="596"/>
      <c r="M484" s="596"/>
      <c r="N484" s="597"/>
    </row>
    <row r="485" spans="1:14" s="240" customFormat="1" ht="20.100000000000001" customHeight="1" thickTop="1" x14ac:dyDescent="0.2">
      <c r="A485" s="251"/>
      <c r="B485" s="251"/>
      <c r="C485" s="251"/>
      <c r="D485" s="251"/>
      <c r="E485" s="251"/>
      <c r="F485" s="251"/>
      <c r="G485" s="251"/>
      <c r="H485" s="251"/>
      <c r="I485" s="251"/>
      <c r="J485" s="251"/>
      <c r="K485" s="211"/>
      <c r="L485" s="211"/>
      <c r="M485" s="211"/>
      <c r="N485" s="211"/>
    </row>
    <row r="486" spans="1:14" s="240" customFormat="1" ht="20.100000000000001" customHeight="1" x14ac:dyDescent="0.2">
      <c r="A486" s="224" t="s">
        <v>255</v>
      </c>
      <c r="B486" s="211"/>
      <c r="C486" s="211"/>
      <c r="D486" s="211"/>
      <c r="E486" s="211"/>
      <c r="F486" s="211"/>
      <c r="G486" s="211"/>
      <c r="H486" s="211"/>
      <c r="I486" s="211"/>
      <c r="J486" s="211"/>
      <c r="K486" s="211"/>
      <c r="L486" s="211"/>
      <c r="M486" s="211"/>
      <c r="N486" s="211"/>
    </row>
    <row r="487" spans="1:14" s="240" customFormat="1" ht="9.9499999999999993" customHeight="1" x14ac:dyDescent="0.2">
      <c r="A487" s="211"/>
      <c r="B487" s="211"/>
      <c r="C487" s="211"/>
      <c r="D487" s="211"/>
      <c r="E487" s="211"/>
      <c r="F487" s="211"/>
      <c r="G487" s="211"/>
      <c r="H487" s="211"/>
      <c r="I487" s="211"/>
      <c r="J487" s="211"/>
      <c r="K487" s="211"/>
      <c r="L487" s="211"/>
      <c r="M487" s="211"/>
      <c r="N487" s="211"/>
    </row>
    <row r="488" spans="1:14" s="240" customFormat="1" ht="29.25" customHeight="1" thickBot="1" x14ac:dyDescent="0.25">
      <c r="A488" s="211"/>
      <c r="B488" s="251"/>
      <c r="C488" s="251"/>
      <c r="D488" s="598" t="s">
        <v>249</v>
      </c>
      <c r="E488" s="598"/>
      <c r="F488" s="598" t="s">
        <v>254</v>
      </c>
      <c r="G488" s="598"/>
      <c r="H488" s="598" t="s">
        <v>250</v>
      </c>
      <c r="I488" s="598"/>
      <c r="J488" s="662" t="s">
        <v>191</v>
      </c>
      <c r="K488" s="663"/>
      <c r="L488" s="663"/>
      <c r="M488" s="663"/>
      <c r="N488" s="664"/>
    </row>
    <row r="489" spans="1:14" s="240" customFormat="1" ht="35.1" customHeight="1" thickTop="1" thickBot="1" x14ac:dyDescent="0.25">
      <c r="A489" s="211"/>
      <c r="B489" s="599"/>
      <c r="C489" s="599"/>
      <c r="D489" s="724" t="e">
        <f>IF(#REF!&lt;&gt;"",#REF!,"")</f>
        <v>#REF!</v>
      </c>
      <c r="E489" s="725"/>
      <c r="F489" s="724" t="e">
        <f>IF(#REF!&lt;&gt;"",#REF!,"")</f>
        <v>#REF!</v>
      </c>
      <c r="G489" s="725"/>
      <c r="H489" s="582"/>
      <c r="I489" s="583"/>
      <c r="J489" s="703"/>
      <c r="K489" s="704"/>
      <c r="L489" s="704"/>
      <c r="M489" s="704"/>
      <c r="N489" s="582"/>
    </row>
    <row r="490" spans="1:14" s="240" customFormat="1" ht="35.1" customHeight="1" thickTop="1" thickBot="1" x14ac:dyDescent="0.25">
      <c r="A490" s="211"/>
      <c r="B490" s="599"/>
      <c r="C490" s="600"/>
      <c r="D490" s="724" t="e">
        <f>IF(#REF!&lt;&gt;"",#REF!,"")</f>
        <v>#REF!</v>
      </c>
      <c r="E490" s="725"/>
      <c r="F490" s="724" t="e">
        <f>IF(#REF!&lt;&gt;"",#REF!,"")</f>
        <v>#REF!</v>
      </c>
      <c r="G490" s="725"/>
      <c r="H490" s="582"/>
      <c r="I490" s="583"/>
      <c r="J490" s="703"/>
      <c r="K490" s="704"/>
      <c r="L490" s="704"/>
      <c r="M490" s="704"/>
      <c r="N490" s="582"/>
    </row>
    <row r="491" spans="1:14" s="240" customFormat="1" ht="35.1" customHeight="1" thickTop="1" thickBot="1" x14ac:dyDescent="0.25">
      <c r="A491" s="211"/>
      <c r="B491" s="599"/>
      <c r="C491" s="600"/>
      <c r="D491" s="724" t="e">
        <f>IF(#REF!&lt;&gt;"",#REF!,"")</f>
        <v>#REF!</v>
      </c>
      <c r="E491" s="725"/>
      <c r="F491" s="724" t="e">
        <f>IF(#REF!&lt;&gt;"",#REF!,"")</f>
        <v>#REF!</v>
      </c>
      <c r="G491" s="725"/>
      <c r="H491" s="582"/>
      <c r="I491" s="583"/>
      <c r="J491" s="703"/>
      <c r="K491" s="704"/>
      <c r="L491" s="704"/>
      <c r="M491" s="704"/>
      <c r="N491" s="582"/>
    </row>
    <row r="492" spans="1:14" s="234" customFormat="1" ht="9" customHeight="1" thickTop="1" x14ac:dyDescent="0.2">
      <c r="A492" s="211"/>
      <c r="B492" s="235"/>
      <c r="C492" s="338"/>
      <c r="D492" s="232"/>
      <c r="E492" s="232"/>
      <c r="F492" s="232"/>
      <c r="G492" s="232"/>
      <c r="H492" s="232"/>
      <c r="I492" s="232"/>
      <c r="J492" s="232"/>
      <c r="K492" s="232"/>
      <c r="L492" s="255"/>
      <c r="M492" s="211"/>
      <c r="N492" s="211"/>
    </row>
    <row r="493" spans="1:14" s="240" customFormat="1" ht="9.9499999999999993" customHeight="1" x14ac:dyDescent="0.2">
      <c r="A493" s="339" t="s">
        <v>247</v>
      </c>
      <c r="B493" s="253"/>
      <c r="C493" s="253"/>
      <c r="D493" s="254"/>
      <c r="E493" s="254"/>
      <c r="F493" s="254"/>
      <c r="G493" s="254"/>
      <c r="H493" s="254"/>
      <c r="I493" s="254"/>
      <c r="J493" s="255"/>
      <c r="K493" s="255"/>
      <c r="L493" s="255"/>
      <c r="M493" s="211"/>
      <c r="N493" s="211"/>
    </row>
    <row r="494" spans="1:14" s="240" customFormat="1" ht="9.9499999999999993" customHeight="1" x14ac:dyDescent="0.2">
      <c r="A494" s="211"/>
      <c r="B494" s="253"/>
      <c r="C494" s="253"/>
      <c r="D494" s="254"/>
      <c r="E494" s="254"/>
      <c r="F494" s="254"/>
      <c r="G494" s="254"/>
      <c r="H494" s="254"/>
      <c r="I494" s="254"/>
      <c r="J494" s="255"/>
      <c r="K494" s="255"/>
      <c r="L494" s="255"/>
      <c r="M494" s="211"/>
      <c r="N494" s="211"/>
    </row>
    <row r="495" spans="1:14" s="240" customFormat="1" ht="9.9499999999999993" customHeight="1" x14ac:dyDescent="0.2">
      <c r="A495" s="211"/>
      <c r="B495" s="253"/>
      <c r="C495" s="253"/>
      <c r="D495" s="254"/>
      <c r="E495" s="254"/>
      <c r="F495" s="254"/>
      <c r="G495" s="254"/>
      <c r="H495" s="254"/>
      <c r="I495" s="254"/>
      <c r="J495" s="255"/>
      <c r="K495" s="255"/>
      <c r="L495" s="255"/>
      <c r="M495" s="211"/>
      <c r="N495" s="211"/>
    </row>
    <row r="496" spans="1:14" s="241" customFormat="1" ht="20.100000000000001" customHeight="1" x14ac:dyDescent="0.25">
      <c r="A496" s="215" t="s">
        <v>273</v>
      </c>
      <c r="B496" s="232"/>
      <c r="C496" s="232"/>
      <c r="D496" s="235"/>
      <c r="E496" s="335" t="e">
        <f>IF(#REF!&gt;0,#REF!,"")</f>
        <v>#REF!</v>
      </c>
      <c r="F496" s="323"/>
      <c r="G496" s="235"/>
      <c r="H496" s="335"/>
      <c r="I496" s="235"/>
      <c r="J496" s="336"/>
      <c r="K496" s="168"/>
      <c r="L496" s="232"/>
      <c r="M496" s="232"/>
      <c r="N496" s="232"/>
    </row>
    <row r="497" spans="1:15" s="241" customFormat="1" ht="20.100000000000001" customHeight="1" x14ac:dyDescent="0.25">
      <c r="A497" s="215"/>
      <c r="B497" s="232"/>
      <c r="C497" s="232"/>
      <c r="D497" s="232"/>
      <c r="E497" s="167"/>
      <c r="F497" s="232"/>
      <c r="G497" s="215"/>
      <c r="H497" s="232"/>
      <c r="I497" s="232"/>
      <c r="J497" s="336"/>
      <c r="K497" s="168"/>
      <c r="L497" s="232"/>
      <c r="M497" s="232"/>
      <c r="N497" s="232"/>
    </row>
    <row r="498" spans="1:15" s="241" customFormat="1" ht="20.100000000000001" customHeight="1" thickBot="1" x14ac:dyDescent="0.3">
      <c r="A498" s="215"/>
      <c r="B498" s="235"/>
      <c r="C498" s="245">
        <v>2023</v>
      </c>
      <c r="D498" s="245">
        <v>2024</v>
      </c>
      <c r="E498" s="245">
        <v>2025</v>
      </c>
      <c r="F498" s="245">
        <v>2026</v>
      </c>
      <c r="G498" s="245">
        <v>2027</v>
      </c>
      <c r="H498" s="232"/>
      <c r="I498" s="232"/>
      <c r="J498" s="336"/>
      <c r="K498" s="168"/>
      <c r="L498" s="232"/>
      <c r="M498" s="232"/>
      <c r="N498" s="232"/>
    </row>
    <row r="499" spans="1:15" s="241" customFormat="1" ht="20.100000000000001" customHeight="1" thickTop="1" thickBot="1" x14ac:dyDescent="0.3">
      <c r="A499" s="215"/>
      <c r="B499" s="364" t="s">
        <v>198</v>
      </c>
      <c r="C499" s="179" t="e">
        <f>IF(#REF!&gt;0,#REF!,"")</f>
        <v>#REF!</v>
      </c>
      <c r="D499" s="179" t="e">
        <f>IF(#REF!&gt;0,#REF!,"")</f>
        <v>#REF!</v>
      </c>
      <c r="E499" s="179" t="e">
        <f>IF(#REF!&gt;0,#REF!,"")</f>
        <v>#REF!</v>
      </c>
      <c r="F499" s="179" t="e">
        <f>IF(#REF!&gt;0,#REF!,"")</f>
        <v>#REF!</v>
      </c>
      <c r="G499" s="179" t="e">
        <f>IF(#REF!&gt;0,#REF!,"")</f>
        <v>#REF!</v>
      </c>
      <c r="H499" s="168" t="e">
        <f>SUM(C499:G499)</f>
        <v>#REF!</v>
      </c>
      <c r="I499" s="232"/>
      <c r="J499" s="336"/>
      <c r="K499" s="168"/>
      <c r="L499" s="232"/>
      <c r="M499" s="232"/>
      <c r="N499" s="232"/>
    </row>
    <row r="500" spans="1:15" s="241" customFormat="1" ht="20.100000000000001" customHeight="1" thickTop="1" thickBot="1" x14ac:dyDescent="0.3">
      <c r="A500" s="215"/>
      <c r="B500" s="364" t="s">
        <v>667</v>
      </c>
      <c r="C500" s="179" t="str">
        <f>IF('Fiche 6-1_2023'!J394&gt;0,'Fiche 6-1_2023'!J394,"")</f>
        <v/>
      </c>
      <c r="D500" s="374" t="str">
        <f>IF('Fiche 6-1_2026'!D500&lt;&gt;"",'Fiche 6-1_2026'!D500,"")</f>
        <v/>
      </c>
      <c r="E500" s="374" t="str">
        <f>IF('Fiche 6-1_2026'!E500&lt;&gt;"",'Fiche 6-1_2026'!E500,"")</f>
        <v/>
      </c>
      <c r="F500" s="374" t="str">
        <f>IF('Fiche 6-1_2026'!F500&lt;&gt;"",'Fiche 6-1_2026'!F500,"")</f>
        <v/>
      </c>
      <c r="G500" s="164"/>
      <c r="H500" s="168">
        <f>SUM(C500:G500)</f>
        <v>0</v>
      </c>
      <c r="I500" s="232"/>
      <c r="J500" s="336"/>
      <c r="K500" s="168"/>
      <c r="L500" s="232"/>
      <c r="M500" s="232"/>
      <c r="N500" s="232"/>
    </row>
    <row r="501" spans="1:15" s="241" customFormat="1" ht="20.100000000000001" customHeight="1" thickTop="1" x14ac:dyDescent="0.25">
      <c r="A501" s="215"/>
      <c r="B501" s="232"/>
      <c r="C501" s="232"/>
      <c r="D501" s="232"/>
      <c r="E501" s="232"/>
      <c r="F501" s="232"/>
      <c r="G501" s="215"/>
      <c r="H501" s="232"/>
      <c r="I501" s="232"/>
      <c r="J501" s="336"/>
      <c r="K501" s="168"/>
      <c r="L501" s="232"/>
      <c r="M501" s="232"/>
      <c r="N501" s="232"/>
    </row>
    <row r="502" spans="1:15" ht="9.9499999999999993" customHeight="1" thickBot="1" x14ac:dyDescent="0.25"/>
    <row r="503" spans="1:15" s="240" customFormat="1" ht="20.100000000000001" hidden="1" customHeight="1" x14ac:dyDescent="0.2">
      <c r="A503" s="224" t="s">
        <v>231</v>
      </c>
      <c r="B503" s="211"/>
      <c r="C503" s="211"/>
      <c r="D503" s="211"/>
      <c r="E503" s="211"/>
      <c r="F503" s="211"/>
      <c r="G503" s="211"/>
      <c r="H503" s="211"/>
      <c r="I503" s="211"/>
      <c r="J503" s="211"/>
      <c r="K503" s="211"/>
      <c r="L503" s="211"/>
      <c r="M503" s="211"/>
      <c r="N503" s="211"/>
    </row>
    <row r="504" spans="1:15" s="240" customFormat="1" ht="20.100000000000001" hidden="1" customHeight="1" x14ac:dyDescent="0.2">
      <c r="A504" s="340"/>
      <c r="B504" s="688"/>
      <c r="C504" s="602"/>
      <c r="D504" s="602"/>
      <c r="E504" s="602"/>
      <c r="F504" s="602"/>
      <c r="G504" s="602"/>
      <c r="H504" s="602"/>
      <c r="I504" s="602"/>
      <c r="J504" s="603"/>
      <c r="K504" s="211"/>
      <c r="L504" s="211"/>
      <c r="M504" s="211"/>
      <c r="N504" s="211"/>
    </row>
    <row r="505" spans="1:15" s="240" customFormat="1" ht="20.100000000000001" hidden="1" customHeight="1" x14ac:dyDescent="0.2">
      <c r="A505" s="211"/>
      <c r="B505" s="211"/>
      <c r="C505" s="211"/>
      <c r="D505" s="211"/>
      <c r="E505" s="211"/>
      <c r="F505" s="211"/>
      <c r="G505" s="211"/>
      <c r="H505" s="211"/>
      <c r="I505" s="211"/>
      <c r="J505" s="211"/>
      <c r="K505" s="211"/>
      <c r="L505" s="211"/>
      <c r="M505" s="211"/>
      <c r="N505" s="211"/>
    </row>
    <row r="506" spans="1:15" s="240" customFormat="1" ht="35.1" customHeight="1" thickTop="1" x14ac:dyDescent="0.2">
      <c r="A506" s="215" t="s">
        <v>274</v>
      </c>
      <c r="B506" s="215"/>
      <c r="C506" s="215"/>
      <c r="D506" s="211"/>
      <c r="E506" s="689"/>
      <c r="F506" s="690"/>
      <c r="G506" s="690"/>
      <c r="H506" s="690"/>
      <c r="I506" s="690"/>
      <c r="J506" s="690"/>
      <c r="K506" s="690"/>
      <c r="L506" s="690"/>
      <c r="M506" s="690"/>
      <c r="N506" s="691"/>
    </row>
    <row r="507" spans="1:15" s="240" customFormat="1" ht="35.1" customHeight="1" x14ac:dyDescent="0.2">
      <c r="A507" s="211"/>
      <c r="B507" s="211"/>
      <c r="C507" s="211"/>
      <c r="D507" s="211"/>
      <c r="E507" s="692"/>
      <c r="F507" s="693"/>
      <c r="G507" s="693"/>
      <c r="H507" s="693"/>
      <c r="I507" s="693"/>
      <c r="J507" s="693"/>
      <c r="K507" s="693"/>
      <c r="L507" s="693"/>
      <c r="M507" s="693"/>
      <c r="N507" s="694"/>
    </row>
    <row r="508" spans="1:15" s="240" customFormat="1" ht="35.1" customHeight="1" thickBot="1" x14ac:dyDescent="0.25">
      <c r="A508" s="211"/>
      <c r="B508" s="211"/>
      <c r="C508" s="211"/>
      <c r="D508" s="211"/>
      <c r="E508" s="695"/>
      <c r="F508" s="696"/>
      <c r="G508" s="696"/>
      <c r="H508" s="696"/>
      <c r="I508" s="696"/>
      <c r="J508" s="696"/>
      <c r="K508" s="696"/>
      <c r="L508" s="696"/>
      <c r="M508" s="696"/>
      <c r="N508" s="697"/>
    </row>
    <row r="509" spans="1:15" s="346" customFormat="1" ht="14.25" x14ac:dyDescent="0.2">
      <c r="A509" s="215"/>
      <c r="B509" s="216"/>
      <c r="C509" s="216"/>
      <c r="D509" s="216"/>
      <c r="E509" s="216"/>
      <c r="F509" s="216"/>
      <c r="G509" s="216"/>
      <c r="H509" s="216"/>
      <c r="I509" s="216"/>
      <c r="J509" s="216"/>
      <c r="K509" s="216"/>
      <c r="L509" s="216"/>
      <c r="M509" s="216"/>
      <c r="N509" s="216"/>
      <c r="O509" s="345"/>
    </row>
    <row r="510" spans="1:15" s="346" customFormat="1" ht="14.25" x14ac:dyDescent="0.2">
      <c r="A510" s="339"/>
      <c r="B510" s="253"/>
      <c r="C510" s="253"/>
      <c r="D510" s="254"/>
      <c r="E510" s="254"/>
      <c r="F510" s="254"/>
      <c r="G510" s="254"/>
      <c r="H510" s="254"/>
      <c r="I510" s="254"/>
      <c r="J510" s="255"/>
      <c r="K510" s="255"/>
      <c r="L510" s="255"/>
      <c r="M510" s="211"/>
      <c r="N510" s="211"/>
      <c r="O510" s="345"/>
    </row>
    <row r="511" spans="1:15" s="346" customFormat="1" ht="14.25" x14ac:dyDescent="0.2">
      <c r="A511" s="242"/>
      <c r="B511" s="242"/>
      <c r="C511" s="242"/>
      <c r="D511" s="242"/>
      <c r="E511" s="242"/>
      <c r="F511" s="242"/>
      <c r="G511" s="242"/>
      <c r="H511" s="242"/>
      <c r="I511" s="242"/>
      <c r="J511" s="242"/>
      <c r="K511" s="242"/>
      <c r="L511" s="242"/>
      <c r="M511" s="242"/>
      <c r="N511" s="242"/>
      <c r="O511" s="345"/>
    </row>
    <row r="512" spans="1:15" s="346" customFormat="1" ht="14.25" x14ac:dyDescent="0.2">
      <c r="A512" s="243" t="s">
        <v>402</v>
      </c>
      <c r="B512" s="242"/>
      <c r="C512" s="242"/>
      <c r="D512" s="585" t="e">
        <f>IF(#REF!&lt;&gt;"",#REF!,"")</f>
        <v>#REF!</v>
      </c>
      <c r="E512" s="586"/>
      <c r="F512" s="586"/>
      <c r="G512" s="586"/>
      <c r="H512" s="586"/>
      <c r="I512" s="586"/>
      <c r="J512" s="586"/>
      <c r="K512" s="586"/>
      <c r="L512" s="586"/>
      <c r="M512" s="587"/>
      <c r="N512" s="242"/>
      <c r="O512" s="345"/>
    </row>
    <row r="513" spans="1:15" s="346" customFormat="1" ht="14.25" x14ac:dyDescent="0.2">
      <c r="A513" s="242"/>
      <c r="B513" s="242"/>
      <c r="C513" s="242"/>
      <c r="D513" s="242"/>
      <c r="E513" s="242"/>
      <c r="F513" s="242"/>
      <c r="G513" s="242"/>
      <c r="H513" s="242"/>
      <c r="I513" s="242"/>
      <c r="J513" s="242"/>
      <c r="K513" s="242"/>
      <c r="L513" s="242"/>
      <c r="M513" s="242"/>
      <c r="N513" s="242"/>
      <c r="O513" s="345"/>
    </row>
    <row r="514" spans="1:15" s="346" customFormat="1" ht="14.25" x14ac:dyDescent="0.2">
      <c r="A514" s="218"/>
      <c r="B514" s="218"/>
      <c r="C514" s="218"/>
      <c r="D514" s="218"/>
      <c r="E514" s="218"/>
      <c r="F514" s="218"/>
      <c r="G514" s="218"/>
      <c r="H514" s="218"/>
      <c r="I514" s="218"/>
      <c r="J514" s="218"/>
      <c r="K514" s="218"/>
      <c r="L514" s="218"/>
      <c r="M514" s="218"/>
      <c r="N514" s="218"/>
      <c r="O514" s="345"/>
    </row>
    <row r="515" spans="1:15" s="346" customFormat="1" ht="14.25" x14ac:dyDescent="0.2">
      <c r="A515" s="215" t="s">
        <v>13</v>
      </c>
      <c r="B515" s="588" t="e">
        <f>IF(#REF!&lt;&gt;"",#REF!,"")</f>
        <v>#REF!</v>
      </c>
      <c r="C515" s="588"/>
      <c r="D515" s="588"/>
      <c r="E515" s="588"/>
      <c r="F515" s="588"/>
      <c r="G515" s="588"/>
      <c r="H515" s="588"/>
      <c r="I515" s="588"/>
      <c r="J515" s="588"/>
      <c r="K515" s="588"/>
      <c r="L515" s="588"/>
      <c r="M515" s="588"/>
      <c r="N515" s="588"/>
      <c r="O515" s="345"/>
    </row>
    <row r="516" spans="1:15" s="346" customFormat="1" ht="14.25" x14ac:dyDescent="0.2">
      <c r="A516" s="215"/>
      <c r="B516" s="216"/>
      <c r="C516" s="216"/>
      <c r="D516" s="216"/>
      <c r="E516" s="216"/>
      <c r="F516" s="216"/>
      <c r="G516" s="216"/>
      <c r="H516" s="216"/>
      <c r="I516" s="216"/>
      <c r="J516" s="216"/>
      <c r="K516" s="216"/>
      <c r="L516" s="216"/>
      <c r="M516" s="216"/>
      <c r="N516" s="216"/>
      <c r="O516" s="345"/>
    </row>
    <row r="517" spans="1:15" ht="9.9499999999999993" customHeight="1" x14ac:dyDescent="0.2">
      <c r="A517" s="215"/>
      <c r="B517" s="216"/>
      <c r="C517" s="216"/>
      <c r="D517" s="216"/>
      <c r="E517" s="216"/>
      <c r="F517" s="216"/>
      <c r="G517" s="216"/>
      <c r="H517" s="216"/>
      <c r="I517" s="216"/>
      <c r="J517" s="216"/>
      <c r="K517" s="216"/>
      <c r="L517" s="216"/>
      <c r="M517" s="216"/>
      <c r="N517" s="216"/>
    </row>
    <row r="518" spans="1:15" x14ac:dyDescent="0.2">
      <c r="A518" s="225"/>
      <c r="B518" s="244"/>
      <c r="C518" s="216"/>
    </row>
    <row r="519" spans="1:15" ht="30" customHeight="1" thickBot="1" x14ac:dyDescent="0.25">
      <c r="E519" s="245">
        <v>2023</v>
      </c>
      <c r="F519" s="245">
        <v>2024</v>
      </c>
      <c r="G519" s="245">
        <v>2025</v>
      </c>
      <c r="H519" s="245">
        <v>2026</v>
      </c>
      <c r="I519" s="245">
        <v>2027</v>
      </c>
    </row>
    <row r="520" spans="1:15" ht="20.100000000000001" customHeight="1" thickTop="1" thickBot="1" x14ac:dyDescent="0.25">
      <c r="B520" s="728" t="s">
        <v>45</v>
      </c>
      <c r="C520" s="728"/>
      <c r="D520" s="728"/>
      <c r="E520" s="182" t="e">
        <f>IF(#REF!&gt;0,#REF!,"")</f>
        <v>#REF!</v>
      </c>
      <c r="F520" s="182" t="e">
        <f>IF(#REF!&gt;0,#REF!,"")</f>
        <v>#REF!</v>
      </c>
      <c r="G520" s="182" t="e">
        <f>IF(#REF!&gt;0,#REF!,"")</f>
        <v>#REF!</v>
      </c>
      <c r="H520" s="182" t="e">
        <f>IF(#REF!&gt;0,#REF!,"")</f>
        <v>#REF!</v>
      </c>
      <c r="I520" s="182" t="e">
        <f>IF(#REF!&gt;0,#REF!,"")</f>
        <v>#REF!</v>
      </c>
      <c r="J520" s="380" t="e">
        <f>SUM(E520:I520)</f>
        <v>#REF!</v>
      </c>
    </row>
    <row r="521" spans="1:15" ht="20.100000000000001" customHeight="1" thickTop="1" thickBot="1" x14ac:dyDescent="0.25">
      <c r="A521" s="225"/>
      <c r="B521" s="728" t="s">
        <v>665</v>
      </c>
      <c r="C521" s="728"/>
      <c r="D521" s="729"/>
      <c r="E521" s="358" t="str">
        <f>IF('Fiche 6-1_2023'!H410&gt;0,'Fiche 6-1_2023'!H410,"")</f>
        <v/>
      </c>
      <c r="F521" s="372" t="str">
        <f>IF('Fiche 6-1_2026'!F521&lt;&gt;"",'Fiche 6-1_2026'!F521,"")</f>
        <v/>
      </c>
      <c r="G521" s="372" t="str">
        <f>IF('Fiche 6-1_2026'!G521&lt;&gt;"",'Fiche 6-1_2026'!G521,"")</f>
        <v/>
      </c>
      <c r="H521" s="372" t="str">
        <f>IF('Fiche 6-1_2026'!H521&lt;&gt;"",'Fiche 6-1_2026'!H521,"")</f>
        <v/>
      </c>
      <c r="I521" s="206"/>
      <c r="J521" s="380">
        <f>SUM(E521:I521)</f>
        <v>0</v>
      </c>
    </row>
    <row r="522" spans="1:15" ht="20.100000000000001" customHeight="1" thickTop="1" x14ac:dyDescent="0.2">
      <c r="A522" s="225"/>
      <c r="B522" s="255"/>
      <c r="C522" s="234"/>
      <c r="D522" s="333"/>
      <c r="E522" s="165"/>
      <c r="F522" s="234"/>
      <c r="G522" s="249"/>
    </row>
    <row r="523" spans="1:15" ht="20.100000000000001" customHeight="1" x14ac:dyDescent="0.2">
      <c r="A523" s="225"/>
      <c r="B523" s="255"/>
      <c r="C523" s="234"/>
      <c r="D523" s="333"/>
      <c r="E523" s="165"/>
      <c r="F523" s="234"/>
      <c r="G523" s="249"/>
    </row>
    <row r="524" spans="1:15" ht="20.100000000000001" customHeight="1" thickBot="1" x14ac:dyDescent="0.25">
      <c r="A524" s="324" t="s">
        <v>199</v>
      </c>
      <c r="B524" s="255"/>
      <c r="C524" s="234"/>
      <c r="D524" s="234"/>
      <c r="E524" s="234"/>
      <c r="F524" s="234"/>
    </row>
    <row r="525" spans="1:15" ht="30" customHeight="1" thickTop="1" x14ac:dyDescent="0.2">
      <c r="A525" s="247"/>
      <c r="B525" s="589"/>
      <c r="C525" s="590"/>
      <c r="D525" s="590"/>
      <c r="E525" s="590"/>
      <c r="F525" s="590"/>
      <c r="G525" s="590"/>
      <c r="H525" s="590"/>
      <c r="I525" s="590"/>
      <c r="J525" s="590"/>
      <c r="K525" s="590"/>
      <c r="L525" s="590"/>
      <c r="M525" s="590"/>
      <c r="N525" s="591"/>
    </row>
    <row r="526" spans="1:15" ht="30" customHeight="1" x14ac:dyDescent="0.2">
      <c r="B526" s="592"/>
      <c r="C526" s="593"/>
      <c r="D526" s="593"/>
      <c r="E526" s="593"/>
      <c r="F526" s="593"/>
      <c r="G526" s="593"/>
      <c r="H526" s="593"/>
      <c r="I526" s="593"/>
      <c r="J526" s="593"/>
      <c r="K526" s="593"/>
      <c r="L526" s="593"/>
      <c r="M526" s="593"/>
      <c r="N526" s="594"/>
    </row>
    <row r="527" spans="1:15" ht="30" customHeight="1" thickBot="1" x14ac:dyDescent="0.25">
      <c r="B527" s="595"/>
      <c r="C527" s="596"/>
      <c r="D527" s="596"/>
      <c r="E527" s="596"/>
      <c r="F527" s="596"/>
      <c r="G527" s="596"/>
      <c r="H527" s="596"/>
      <c r="I527" s="596"/>
      <c r="J527" s="596"/>
      <c r="K527" s="596"/>
      <c r="L527" s="596"/>
      <c r="M527" s="596"/>
      <c r="N527" s="597"/>
    </row>
    <row r="528" spans="1:15" ht="9.9499999999999993" customHeight="1" thickTop="1" thickBot="1" x14ac:dyDescent="0.25">
      <c r="B528" s="248"/>
      <c r="C528" s="248"/>
      <c r="D528" s="248"/>
      <c r="E528" s="248"/>
      <c r="F528" s="248"/>
      <c r="G528" s="248"/>
      <c r="H528" s="248"/>
      <c r="I528" s="248"/>
      <c r="J528" s="248"/>
      <c r="K528" s="248"/>
      <c r="L528" s="248"/>
      <c r="M528" s="248"/>
      <c r="N528" s="248"/>
    </row>
    <row r="529" spans="1:14" ht="20.100000000000001" customHeight="1" thickTop="1" thickBot="1" x14ac:dyDescent="0.25">
      <c r="A529" s="215" t="s">
        <v>14</v>
      </c>
      <c r="D529" s="334" t="e">
        <f>IF(#REF!&lt;&gt;"",#REF!,"")</f>
        <v>#REF!</v>
      </c>
      <c r="G529" s="215" t="s">
        <v>15</v>
      </c>
      <c r="I529" s="21"/>
    </row>
    <row r="530" spans="1:14" ht="9.9499999999999993" customHeight="1" thickTop="1" x14ac:dyDescent="0.2"/>
    <row r="531" spans="1:14" ht="13.5" thickBot="1" x14ac:dyDescent="0.25">
      <c r="A531" s="225" t="s">
        <v>16</v>
      </c>
    </row>
    <row r="532" spans="1:14" ht="35.1" customHeight="1" thickTop="1" x14ac:dyDescent="0.2">
      <c r="B532" s="589"/>
      <c r="C532" s="590"/>
      <c r="D532" s="590"/>
      <c r="E532" s="590"/>
      <c r="F532" s="590"/>
      <c r="G532" s="590"/>
      <c r="H532" s="590"/>
      <c r="I532" s="590"/>
      <c r="J532" s="590"/>
      <c r="K532" s="590"/>
      <c r="L532" s="590"/>
      <c r="M532" s="590"/>
      <c r="N532" s="591"/>
    </row>
    <row r="533" spans="1:14" ht="35.1" customHeight="1" x14ac:dyDescent="0.2">
      <c r="B533" s="592"/>
      <c r="C533" s="593"/>
      <c r="D533" s="593"/>
      <c r="E533" s="593"/>
      <c r="F533" s="593"/>
      <c r="G533" s="593"/>
      <c r="H533" s="593"/>
      <c r="I533" s="593"/>
      <c r="J533" s="593"/>
      <c r="K533" s="593"/>
      <c r="L533" s="593"/>
      <c r="M533" s="593"/>
      <c r="N533" s="594"/>
    </row>
    <row r="534" spans="1:14" s="219" customFormat="1" ht="35.1" customHeight="1" thickBot="1" x14ac:dyDescent="0.3">
      <c r="B534" s="595"/>
      <c r="C534" s="596"/>
      <c r="D534" s="596"/>
      <c r="E534" s="596"/>
      <c r="F534" s="596"/>
      <c r="G534" s="596"/>
      <c r="H534" s="596"/>
      <c r="I534" s="596"/>
      <c r="J534" s="596"/>
      <c r="K534" s="596"/>
      <c r="L534" s="596"/>
      <c r="M534" s="596"/>
      <c r="N534" s="597"/>
    </row>
    <row r="535" spans="1:14" s="241" customFormat="1" ht="9.9499999999999993" customHeight="1" thickTop="1" x14ac:dyDescent="0.25">
      <c r="B535" s="235"/>
      <c r="C535" s="235"/>
      <c r="D535" s="235"/>
      <c r="E535" s="235"/>
      <c r="F535" s="235"/>
      <c r="G535" s="235"/>
      <c r="H535" s="235"/>
      <c r="I535" s="235"/>
      <c r="J535" s="235"/>
      <c r="K535" s="235"/>
      <c r="L535" s="235"/>
      <c r="M535" s="235"/>
      <c r="N535" s="235"/>
    </row>
    <row r="536" spans="1:14" s="241" customFormat="1" ht="20.100000000000001" customHeight="1" thickBot="1" x14ac:dyDescent="0.3">
      <c r="A536" s="224" t="s">
        <v>239</v>
      </c>
      <c r="B536" s="235"/>
      <c r="C536" s="235"/>
      <c r="D536" s="235"/>
      <c r="E536" s="235"/>
      <c r="F536" s="235"/>
      <c r="G536" s="235"/>
      <c r="H536" s="235"/>
      <c r="I536" s="235"/>
      <c r="J536" s="235"/>
      <c r="K536" s="235"/>
      <c r="L536" s="235"/>
      <c r="M536" s="235"/>
      <c r="N536" s="235"/>
    </row>
    <row r="537" spans="1:14" s="241" customFormat="1" ht="35.1" customHeight="1" thickTop="1" x14ac:dyDescent="0.25">
      <c r="B537" s="589"/>
      <c r="C537" s="590"/>
      <c r="D537" s="590"/>
      <c r="E537" s="590"/>
      <c r="F537" s="590"/>
      <c r="G537" s="590"/>
      <c r="H537" s="590"/>
      <c r="I537" s="590"/>
      <c r="J537" s="590"/>
      <c r="K537" s="590"/>
      <c r="L537" s="590"/>
      <c r="M537" s="590"/>
      <c r="N537" s="591"/>
    </row>
    <row r="538" spans="1:14" s="241" customFormat="1" ht="35.1" customHeight="1" x14ac:dyDescent="0.25">
      <c r="B538" s="592"/>
      <c r="C538" s="593"/>
      <c r="D538" s="593"/>
      <c r="E538" s="593"/>
      <c r="F538" s="593"/>
      <c r="G538" s="593"/>
      <c r="H538" s="593"/>
      <c r="I538" s="593"/>
      <c r="J538" s="593"/>
      <c r="K538" s="593"/>
      <c r="L538" s="593"/>
      <c r="M538" s="593"/>
      <c r="N538" s="594"/>
    </row>
    <row r="539" spans="1:14" s="241" customFormat="1" ht="35.1" customHeight="1" thickBot="1" x14ac:dyDescent="0.3">
      <c r="B539" s="595"/>
      <c r="C539" s="596"/>
      <c r="D539" s="596"/>
      <c r="E539" s="596"/>
      <c r="F539" s="596"/>
      <c r="G539" s="596"/>
      <c r="H539" s="596"/>
      <c r="I539" s="596"/>
      <c r="J539" s="596"/>
      <c r="K539" s="596"/>
      <c r="L539" s="596"/>
      <c r="M539" s="596"/>
      <c r="N539" s="597"/>
    </row>
    <row r="540" spans="1:14" s="241" customFormat="1" ht="9.9499999999999993" customHeight="1" thickTop="1" x14ac:dyDescent="0.25">
      <c r="B540" s="235"/>
      <c r="C540" s="235"/>
      <c r="D540" s="235"/>
      <c r="E540" s="235"/>
      <c r="F540" s="235"/>
      <c r="G540" s="235"/>
      <c r="H540" s="235"/>
      <c r="I540" s="235"/>
      <c r="J540" s="235"/>
      <c r="K540" s="235"/>
      <c r="L540" s="235"/>
      <c r="M540" s="235"/>
      <c r="N540" s="235"/>
    </row>
    <row r="541" spans="1:14" s="241" customFormat="1" ht="9.9499999999999993" customHeight="1" x14ac:dyDescent="0.25">
      <c r="B541" s="235"/>
      <c r="C541" s="235"/>
      <c r="D541" s="235"/>
      <c r="E541" s="235"/>
      <c r="F541" s="235"/>
      <c r="G541" s="235"/>
      <c r="H541" s="235"/>
      <c r="I541" s="235"/>
      <c r="J541" s="235"/>
      <c r="K541" s="235"/>
      <c r="L541" s="235"/>
      <c r="M541" s="235"/>
      <c r="N541" s="235"/>
    </row>
    <row r="542" spans="1:14" s="241" customFormat="1" ht="20.100000000000001" customHeight="1" x14ac:dyDescent="0.25">
      <c r="A542" s="224" t="s">
        <v>200</v>
      </c>
      <c r="B542" s="235"/>
      <c r="C542" s="235"/>
      <c r="D542" s="235"/>
      <c r="E542" s="335"/>
      <c r="F542" s="323"/>
      <c r="G542" s="235"/>
      <c r="H542" s="335"/>
      <c r="I542" s="235"/>
      <c r="J542" s="336"/>
      <c r="K542" s="246"/>
      <c r="L542" s="727"/>
      <c r="M542" s="727"/>
      <c r="N542" s="246"/>
    </row>
    <row r="543" spans="1:14" s="241" customFormat="1" ht="9.75" customHeight="1" x14ac:dyDescent="0.25">
      <c r="B543" s="235"/>
      <c r="C543" s="235"/>
      <c r="D543" s="235"/>
      <c r="E543" s="235"/>
      <c r="F543" s="235"/>
      <c r="G543" s="235"/>
      <c r="H543" s="235"/>
      <c r="I543" s="235"/>
      <c r="J543" s="235"/>
      <c r="K543" s="235"/>
      <c r="L543" s="235"/>
      <c r="M543" s="235"/>
      <c r="N543" s="235"/>
    </row>
    <row r="544" spans="1:14" s="241" customFormat="1" ht="20.100000000000001" customHeight="1" thickBot="1" x14ac:dyDescent="0.3">
      <c r="B544" s="235"/>
      <c r="C544" s="245">
        <v>2023</v>
      </c>
      <c r="D544" s="245">
        <v>2024</v>
      </c>
      <c r="E544" s="245">
        <v>2025</v>
      </c>
      <c r="F544" s="245">
        <v>2026</v>
      </c>
      <c r="G544" s="245">
        <v>2027</v>
      </c>
      <c r="H544" s="235"/>
      <c r="I544" s="235"/>
      <c r="J544" s="235"/>
      <c r="K544" s="235"/>
      <c r="L544" s="235"/>
      <c r="M544" s="235"/>
      <c r="N544" s="235"/>
    </row>
    <row r="545" spans="1:14" s="241" customFormat="1" ht="20.100000000000001" customHeight="1" thickTop="1" thickBot="1" x14ac:dyDescent="0.3">
      <c r="B545" s="360" t="s">
        <v>198</v>
      </c>
      <c r="C545" s="182" t="e">
        <f>IF(#REF!&gt;0,#REF!,"")</f>
        <v>#REF!</v>
      </c>
      <c r="D545" s="182" t="e">
        <f>IF(#REF!&gt;0,#REF!,"")</f>
        <v>#REF!</v>
      </c>
      <c r="E545" s="182" t="e">
        <f>IF(#REF!&gt;0,#REF!,"")</f>
        <v>#REF!</v>
      </c>
      <c r="F545" s="182" t="e">
        <f>IF(#REF!&gt;0,#REF!,"")</f>
        <v>#REF!</v>
      </c>
      <c r="G545" s="182" t="e">
        <f>IF(#REF!&gt;0,#REF!,"")</f>
        <v>#REF!</v>
      </c>
      <c r="H545" s="379" t="e">
        <f>SUM(C545:G545)</f>
        <v>#REF!</v>
      </c>
      <c r="I545" s="235"/>
      <c r="J545" s="235"/>
      <c r="K545" s="235"/>
      <c r="L545" s="235"/>
      <c r="M545" s="235"/>
      <c r="N545" s="235"/>
    </row>
    <row r="546" spans="1:14" s="241" customFormat="1" ht="20.100000000000001" customHeight="1" thickTop="1" thickBot="1" x14ac:dyDescent="0.3">
      <c r="B546" s="360" t="s">
        <v>667</v>
      </c>
      <c r="C546" s="182" t="str">
        <f>IF('Fiche 6-1_2023'!I429&gt;0,'Fiche 6-1_2023'!I429,"")</f>
        <v/>
      </c>
      <c r="D546" s="373" t="str">
        <f>IF('Fiche 6-1_2026'!D546&lt;&gt;"",'Fiche 6-1_2026'!D546,"")</f>
        <v/>
      </c>
      <c r="E546" s="373" t="str">
        <f>IF('Fiche 6-1_2026'!E546&lt;&gt;"",'Fiche 6-1_2026'!E546,"")</f>
        <v/>
      </c>
      <c r="F546" s="373" t="str">
        <f>IF('Fiche 6-1_2026'!F546&lt;&gt;"",'Fiche 6-1_2026'!F546,"")</f>
        <v/>
      </c>
      <c r="G546" s="187"/>
      <c r="H546" s="379">
        <f>SUM(C546:G546)</f>
        <v>0</v>
      </c>
      <c r="I546" s="235"/>
      <c r="J546" s="235"/>
      <c r="K546" s="235"/>
      <c r="L546" s="235"/>
      <c r="M546" s="235"/>
      <c r="N546" s="235"/>
    </row>
    <row r="547" spans="1:14" s="241" customFormat="1" ht="20.100000000000001" customHeight="1" thickTop="1" thickBot="1" x14ac:dyDescent="0.3">
      <c r="B547" s="362" t="s">
        <v>265</v>
      </c>
      <c r="C547" s="182" t="str">
        <f>IF('Fiche 6-1_2023'!K429&gt;0,'Fiche 6-1_2023'!K429,"")</f>
        <v/>
      </c>
      <c r="D547" s="373" t="str">
        <f>IF('Fiche 6-1_2026'!D547&lt;&gt;"",'Fiche 6-1_2026'!D547,"")</f>
        <v/>
      </c>
      <c r="E547" s="373" t="str">
        <f>IF('Fiche 6-1_2026'!E547&lt;&gt;"",'Fiche 6-1_2026'!E547,"")</f>
        <v/>
      </c>
      <c r="F547" s="373" t="str">
        <f>IF('Fiche 6-1_2026'!F547&lt;&gt;"",'Fiche 6-1_2026'!F547,"")</f>
        <v/>
      </c>
      <c r="G547" s="186"/>
      <c r="H547" s="379">
        <f t="shared" ref="H547:H548" si="6">SUM(C547:G547)</f>
        <v>0</v>
      </c>
      <c r="I547" s="235"/>
      <c r="J547" s="235"/>
      <c r="K547" s="235"/>
      <c r="L547" s="235"/>
      <c r="M547" s="235"/>
      <c r="N547" s="235"/>
    </row>
    <row r="548" spans="1:14" s="241" customFormat="1" ht="37.5" customHeight="1" thickTop="1" thickBot="1" x14ac:dyDescent="0.3">
      <c r="B548" s="363" t="s">
        <v>266</v>
      </c>
      <c r="C548" s="182" t="str">
        <f>IF('Fiche 6-1_2023'!N429&gt;0,'Fiche 6-1_2023'!N429,"")</f>
        <v/>
      </c>
      <c r="D548" s="373" t="str">
        <f>IF('Fiche 6-1_2026'!D548&lt;&gt;"",'Fiche 6-1_2026'!D548,"")</f>
        <v/>
      </c>
      <c r="E548" s="373" t="str">
        <f>IF('Fiche 6-1_2026'!E548&lt;&gt;"",'Fiche 6-1_2026'!E548,"")</f>
        <v/>
      </c>
      <c r="F548" s="373" t="str">
        <f>IF('Fiche 6-1_2026'!F548&lt;&gt;"",'Fiche 6-1_2026'!F548,"")</f>
        <v/>
      </c>
      <c r="G548" s="186"/>
      <c r="H548" s="379">
        <f t="shared" si="6"/>
        <v>0</v>
      </c>
      <c r="I548" s="235"/>
      <c r="J548" s="235"/>
      <c r="K548" s="235"/>
      <c r="L548" s="235"/>
      <c r="M548" s="235"/>
      <c r="N548" s="235"/>
    </row>
    <row r="549" spans="1:14" s="241" customFormat="1" ht="9.9499999999999993" customHeight="1" thickTop="1" x14ac:dyDescent="0.25">
      <c r="B549" s="235"/>
      <c r="C549" s="235"/>
      <c r="D549" s="235"/>
      <c r="E549" s="235"/>
      <c r="F549" s="235"/>
      <c r="G549" s="235"/>
      <c r="H549" s="235"/>
      <c r="I549" s="235"/>
      <c r="J549" s="235"/>
      <c r="K549" s="235"/>
      <c r="L549" s="235"/>
      <c r="M549" s="235"/>
      <c r="N549" s="235"/>
    </row>
    <row r="550" spans="1:14" s="241" customFormat="1" ht="9.9499999999999993" customHeight="1" x14ac:dyDescent="0.25">
      <c r="B550" s="235"/>
      <c r="C550" s="235"/>
      <c r="D550" s="235"/>
      <c r="E550" s="235"/>
      <c r="F550" s="235"/>
      <c r="G550" s="235"/>
      <c r="H550" s="235"/>
      <c r="I550" s="235"/>
      <c r="J550" s="235"/>
      <c r="K550" s="235"/>
      <c r="L550" s="235"/>
      <c r="M550" s="235"/>
      <c r="N550" s="235"/>
    </row>
    <row r="551" spans="1:14" s="241" customFormat="1" ht="20.100000000000001" customHeight="1" thickBot="1" x14ac:dyDescent="0.3">
      <c r="A551" s="337" t="s">
        <v>202</v>
      </c>
      <c r="B551" s="251"/>
      <c r="C551" s="251"/>
      <c r="D551" s="251"/>
      <c r="E551" s="251"/>
      <c r="F551" s="251"/>
      <c r="G551" s="251"/>
      <c r="H551" s="251"/>
      <c r="I551" s="251"/>
      <c r="J551" s="251"/>
      <c r="K551" s="235"/>
      <c r="L551" s="235"/>
      <c r="M551" s="235"/>
      <c r="N551" s="235"/>
    </row>
    <row r="552" spans="1:14" s="241" customFormat="1" ht="35.1" customHeight="1" thickTop="1" x14ac:dyDescent="0.25">
      <c r="A552" s="251"/>
      <c r="B552" s="589"/>
      <c r="C552" s="590"/>
      <c r="D552" s="590"/>
      <c r="E552" s="590"/>
      <c r="F552" s="590"/>
      <c r="G552" s="590"/>
      <c r="H552" s="590"/>
      <c r="I552" s="590"/>
      <c r="J552" s="590"/>
      <c r="K552" s="590"/>
      <c r="L552" s="590"/>
      <c r="M552" s="590"/>
      <c r="N552" s="591"/>
    </row>
    <row r="553" spans="1:14" s="241" customFormat="1" ht="35.1" customHeight="1" x14ac:dyDescent="0.25">
      <c r="A553" s="251"/>
      <c r="B553" s="592"/>
      <c r="C553" s="593"/>
      <c r="D553" s="593"/>
      <c r="E553" s="593"/>
      <c r="F553" s="593"/>
      <c r="G553" s="593"/>
      <c r="H553" s="593"/>
      <c r="I553" s="593"/>
      <c r="J553" s="593"/>
      <c r="K553" s="593"/>
      <c r="L553" s="593"/>
      <c r="M553" s="593"/>
      <c r="N553" s="594"/>
    </row>
    <row r="554" spans="1:14" ht="35.1" customHeight="1" thickBot="1" x14ac:dyDescent="0.25">
      <c r="A554" s="251"/>
      <c r="B554" s="595"/>
      <c r="C554" s="596"/>
      <c r="D554" s="596"/>
      <c r="E554" s="596"/>
      <c r="F554" s="596"/>
      <c r="G554" s="596"/>
      <c r="H554" s="596"/>
      <c r="I554" s="596"/>
      <c r="J554" s="596"/>
      <c r="K554" s="596"/>
      <c r="L554" s="596"/>
      <c r="M554" s="596"/>
      <c r="N554" s="597"/>
    </row>
    <row r="555" spans="1:14" s="240" customFormat="1" ht="20.100000000000001" customHeight="1" thickTop="1" x14ac:dyDescent="0.2">
      <c r="A555" s="251"/>
      <c r="B555" s="251"/>
      <c r="C555" s="251"/>
      <c r="D555" s="251"/>
      <c r="E555" s="251"/>
      <c r="F555" s="251"/>
      <c r="G555" s="251"/>
      <c r="H555" s="251"/>
      <c r="I555" s="251"/>
      <c r="J555" s="251"/>
      <c r="K555" s="211"/>
      <c r="L555" s="211"/>
      <c r="M555" s="211"/>
      <c r="N555" s="211"/>
    </row>
    <row r="556" spans="1:14" s="240" customFormat="1" ht="20.100000000000001" customHeight="1" x14ac:dyDescent="0.2">
      <c r="A556" s="224" t="s">
        <v>255</v>
      </c>
      <c r="B556" s="211"/>
      <c r="C556" s="211"/>
      <c r="D556" s="211"/>
      <c r="E556" s="211"/>
      <c r="F556" s="211"/>
      <c r="G556" s="211"/>
      <c r="H556" s="211"/>
      <c r="I556" s="211"/>
      <c r="J556" s="211"/>
      <c r="K556" s="211"/>
      <c r="L556" s="211"/>
      <c r="M556" s="211"/>
      <c r="N556" s="211"/>
    </row>
    <row r="557" spans="1:14" s="240" customFormat="1" ht="9.9499999999999993" customHeight="1" x14ac:dyDescent="0.2">
      <c r="A557" s="211"/>
      <c r="B557" s="211"/>
      <c r="C557" s="211"/>
      <c r="D557" s="211"/>
      <c r="E557" s="211"/>
      <c r="F557" s="211"/>
      <c r="G557" s="211"/>
      <c r="H557" s="211"/>
      <c r="I557" s="211"/>
      <c r="J557" s="211"/>
      <c r="K557" s="211"/>
      <c r="L557" s="211"/>
      <c r="M557" s="211"/>
      <c r="N557" s="211"/>
    </row>
    <row r="558" spans="1:14" s="240" customFormat="1" ht="29.25" customHeight="1" thickBot="1" x14ac:dyDescent="0.25">
      <c r="A558" s="211"/>
      <c r="B558" s="251"/>
      <c r="C558" s="251"/>
      <c r="D558" s="598" t="s">
        <v>249</v>
      </c>
      <c r="E558" s="598"/>
      <c r="F558" s="598" t="s">
        <v>254</v>
      </c>
      <c r="G558" s="598"/>
      <c r="H558" s="598" t="s">
        <v>250</v>
      </c>
      <c r="I558" s="598"/>
      <c r="J558" s="662" t="s">
        <v>191</v>
      </c>
      <c r="K558" s="663"/>
      <c r="L558" s="663"/>
      <c r="M558" s="663"/>
      <c r="N558" s="664"/>
    </row>
    <row r="559" spans="1:14" s="240" customFormat="1" ht="35.1" customHeight="1" thickTop="1" thickBot="1" x14ac:dyDescent="0.25">
      <c r="A559" s="211"/>
      <c r="B559" s="599"/>
      <c r="C559" s="599"/>
      <c r="D559" s="724" t="e">
        <f>IF(#REF!&lt;&gt;"",#REF!,"")</f>
        <v>#REF!</v>
      </c>
      <c r="E559" s="725"/>
      <c r="F559" s="724" t="e">
        <f>IF(#REF!&lt;&gt;"",#REF!,"")</f>
        <v>#REF!</v>
      </c>
      <c r="G559" s="725"/>
      <c r="H559" s="582"/>
      <c r="I559" s="583"/>
      <c r="J559" s="703"/>
      <c r="K559" s="704"/>
      <c r="L559" s="704"/>
      <c r="M559" s="704"/>
      <c r="N559" s="582"/>
    </row>
    <row r="560" spans="1:14" s="240" customFormat="1" ht="35.1" customHeight="1" thickTop="1" thickBot="1" x14ac:dyDescent="0.25">
      <c r="A560" s="211"/>
      <c r="B560" s="599"/>
      <c r="C560" s="600"/>
      <c r="D560" s="724" t="e">
        <f>IF(#REF!&lt;&gt;"",#REF!,"")</f>
        <v>#REF!</v>
      </c>
      <c r="E560" s="725"/>
      <c r="F560" s="724" t="e">
        <f>IF(#REF!&lt;&gt;"",#REF!,"")</f>
        <v>#REF!</v>
      </c>
      <c r="G560" s="725"/>
      <c r="H560" s="582"/>
      <c r="I560" s="583"/>
      <c r="J560" s="703"/>
      <c r="K560" s="704"/>
      <c r="L560" s="704"/>
      <c r="M560" s="704"/>
      <c r="N560" s="582"/>
    </row>
    <row r="561" spans="1:14" s="240" customFormat="1" ht="35.1" customHeight="1" thickTop="1" thickBot="1" x14ac:dyDescent="0.25">
      <c r="A561" s="211"/>
      <c r="B561" s="599"/>
      <c r="C561" s="600"/>
      <c r="D561" s="724" t="e">
        <f>IF(#REF!&lt;&gt;"",#REF!,"")</f>
        <v>#REF!</v>
      </c>
      <c r="E561" s="725"/>
      <c r="F561" s="724" t="e">
        <f>IF(#REF!&lt;&gt;"",#REF!,"")</f>
        <v>#REF!</v>
      </c>
      <c r="G561" s="725"/>
      <c r="H561" s="582"/>
      <c r="I561" s="583"/>
      <c r="J561" s="703"/>
      <c r="K561" s="704"/>
      <c r="L561" s="704"/>
      <c r="M561" s="704"/>
      <c r="N561" s="582"/>
    </row>
    <row r="562" spans="1:14" s="234" customFormat="1" ht="9" customHeight="1" thickTop="1" x14ac:dyDescent="0.2">
      <c r="A562" s="211"/>
      <c r="B562" s="235"/>
      <c r="C562" s="338"/>
      <c r="D562" s="232"/>
      <c r="E562" s="232"/>
      <c r="F562" s="232"/>
      <c r="G562" s="232"/>
      <c r="H562" s="232"/>
      <c r="I562" s="232"/>
      <c r="J562" s="232"/>
      <c r="K562" s="232"/>
      <c r="L562" s="255"/>
      <c r="M562" s="211"/>
      <c r="N562" s="211"/>
    </row>
    <row r="563" spans="1:14" s="240" customFormat="1" ht="9.9499999999999993" customHeight="1" x14ac:dyDescent="0.2">
      <c r="A563" s="339" t="s">
        <v>247</v>
      </c>
      <c r="B563" s="253"/>
      <c r="C563" s="253"/>
      <c r="D563" s="254"/>
      <c r="E563" s="254"/>
      <c r="F563" s="254"/>
      <c r="G563" s="254"/>
      <c r="H563" s="254"/>
      <c r="I563" s="254"/>
      <c r="J563" s="255"/>
      <c r="K563" s="255"/>
      <c r="L563" s="255"/>
      <c r="M563" s="211"/>
      <c r="N563" s="211"/>
    </row>
    <row r="564" spans="1:14" s="240" customFormat="1" ht="9.9499999999999993" customHeight="1" x14ac:dyDescent="0.2">
      <c r="A564" s="211"/>
      <c r="B564" s="253"/>
      <c r="C564" s="253"/>
      <c r="D564" s="254"/>
      <c r="E564" s="254"/>
      <c r="F564" s="254"/>
      <c r="G564" s="254"/>
      <c r="H564" s="254"/>
      <c r="I564" s="254"/>
      <c r="J564" s="255"/>
      <c r="K564" s="255"/>
      <c r="L564" s="255"/>
      <c r="M564" s="211"/>
      <c r="N564" s="211"/>
    </row>
    <row r="565" spans="1:14" s="240" customFormat="1" ht="9.9499999999999993" customHeight="1" x14ac:dyDescent="0.2">
      <c r="A565" s="211"/>
      <c r="B565" s="253"/>
      <c r="C565" s="253"/>
      <c r="D565" s="254"/>
      <c r="E565" s="254"/>
      <c r="F565" s="254"/>
      <c r="G565" s="254"/>
      <c r="H565" s="254"/>
      <c r="I565" s="254"/>
      <c r="J565" s="255"/>
      <c r="K565" s="255"/>
      <c r="L565" s="255"/>
      <c r="M565" s="211"/>
      <c r="N565" s="211"/>
    </row>
    <row r="566" spans="1:14" s="241" customFormat="1" ht="20.100000000000001" customHeight="1" x14ac:dyDescent="0.25">
      <c r="A566" s="215" t="s">
        <v>273</v>
      </c>
      <c r="B566" s="232"/>
      <c r="C566" s="232"/>
      <c r="D566" s="235"/>
      <c r="E566" s="335" t="e">
        <f>IF(#REF!&gt;0,#REF!,"")</f>
        <v>#REF!</v>
      </c>
      <c r="F566" s="323"/>
      <c r="G566" s="235"/>
      <c r="H566" s="335"/>
      <c r="I566" s="235"/>
      <c r="J566" s="336"/>
      <c r="K566" s="168"/>
      <c r="L566" s="232"/>
      <c r="M566" s="232"/>
      <c r="N566" s="232"/>
    </row>
    <row r="567" spans="1:14" s="241" customFormat="1" ht="20.100000000000001" customHeight="1" x14ac:dyDescent="0.25">
      <c r="A567" s="215"/>
      <c r="B567" s="232"/>
      <c r="C567" s="232"/>
      <c r="D567" s="232"/>
      <c r="E567" s="167"/>
      <c r="F567" s="232"/>
      <c r="G567" s="215"/>
      <c r="H567" s="232"/>
      <c r="I567" s="232"/>
      <c r="J567" s="336"/>
      <c r="K567" s="168"/>
      <c r="L567" s="232"/>
      <c r="M567" s="232"/>
      <c r="N567" s="232"/>
    </row>
    <row r="568" spans="1:14" s="241" customFormat="1" ht="20.100000000000001" customHeight="1" thickBot="1" x14ac:dyDescent="0.3">
      <c r="A568" s="215"/>
      <c r="B568" s="235"/>
      <c r="C568" s="245">
        <v>2023</v>
      </c>
      <c r="D568" s="245">
        <v>2024</v>
      </c>
      <c r="E568" s="245">
        <v>2025</v>
      </c>
      <c r="F568" s="245">
        <v>2026</v>
      </c>
      <c r="G568" s="245">
        <v>2027</v>
      </c>
      <c r="H568" s="232"/>
      <c r="I568" s="232"/>
      <c r="J568" s="336"/>
      <c r="K568" s="168"/>
      <c r="L568" s="232"/>
      <c r="M568" s="232"/>
      <c r="N568" s="232"/>
    </row>
    <row r="569" spans="1:14" s="241" customFormat="1" ht="20.100000000000001" customHeight="1" thickTop="1" thickBot="1" x14ac:dyDescent="0.3">
      <c r="A569" s="215"/>
      <c r="B569" s="364" t="s">
        <v>198</v>
      </c>
      <c r="C569" s="179" t="e">
        <f>IF(#REF!&gt;0,#REF!,"")</f>
        <v>#REF!</v>
      </c>
      <c r="D569" s="179" t="e">
        <f>IF(#REF!&gt;0,#REF!,"")</f>
        <v>#REF!</v>
      </c>
      <c r="E569" s="179" t="e">
        <f>IF(#REF!&gt;0,#REF!,"")</f>
        <v>#REF!</v>
      </c>
      <c r="F569" s="179" t="e">
        <f>IF(#REF!&gt;0,#REF!,"")</f>
        <v>#REF!</v>
      </c>
      <c r="G569" s="179" t="e">
        <f>IF(#REF!&gt;0,#REF!,"")</f>
        <v>#REF!</v>
      </c>
      <c r="H569" s="168" t="e">
        <f>SUM(C569:G569)</f>
        <v>#REF!</v>
      </c>
      <c r="I569" s="232"/>
      <c r="J569" s="336"/>
      <c r="K569" s="168"/>
      <c r="L569" s="232"/>
      <c r="M569" s="232"/>
      <c r="N569" s="232"/>
    </row>
    <row r="570" spans="1:14" s="241" customFormat="1" ht="20.100000000000001" customHeight="1" thickTop="1" thickBot="1" x14ac:dyDescent="0.3">
      <c r="A570" s="215"/>
      <c r="B570" s="364" t="s">
        <v>667</v>
      </c>
      <c r="C570" s="179" t="str">
        <f>IF('Fiche 6-1_2023'!J445&gt;0,'Fiche 6-1_2023'!J445,"")</f>
        <v/>
      </c>
      <c r="D570" s="374" t="str">
        <f>IF('Fiche 6-1_2026'!D570&lt;&gt;"",'Fiche 6-1_2026'!D570,"")</f>
        <v/>
      </c>
      <c r="E570" s="374" t="str">
        <f>IF('Fiche 6-1_2026'!E570&lt;&gt;"",'Fiche 6-1_2026'!E570,"")</f>
        <v/>
      </c>
      <c r="F570" s="374" t="str">
        <f>IF('Fiche 6-1_2026'!F570&lt;&gt;"",'Fiche 6-1_2026'!F570,"")</f>
        <v/>
      </c>
      <c r="G570" s="164"/>
      <c r="H570" s="168">
        <f>SUM(C570:G570)</f>
        <v>0</v>
      </c>
      <c r="I570" s="232"/>
      <c r="J570" s="336"/>
      <c r="K570" s="168"/>
      <c r="L570" s="232"/>
      <c r="M570" s="232"/>
      <c r="N570" s="232"/>
    </row>
    <row r="571" spans="1:14" s="241" customFormat="1" ht="20.100000000000001" customHeight="1" thickTop="1" x14ac:dyDescent="0.25">
      <c r="A571" s="215"/>
      <c r="B571" s="232"/>
      <c r="C571" s="232"/>
      <c r="D571" s="232"/>
      <c r="E571" s="232"/>
      <c r="F571" s="232"/>
      <c r="G571" s="215"/>
      <c r="H571" s="232"/>
      <c r="I571" s="232"/>
      <c r="J571" s="336"/>
      <c r="K571" s="168"/>
      <c r="L571" s="232"/>
      <c r="M571" s="232"/>
      <c r="N571" s="232"/>
    </row>
    <row r="572" spans="1:14" ht="9.9499999999999993" customHeight="1" thickBot="1" x14ac:dyDescent="0.25"/>
    <row r="573" spans="1:14" s="240" customFormat="1" ht="20.100000000000001" hidden="1" customHeight="1" x14ac:dyDescent="0.2">
      <c r="A573" s="224" t="s">
        <v>231</v>
      </c>
      <c r="B573" s="211"/>
      <c r="C573" s="211"/>
      <c r="D573" s="211"/>
      <c r="E573" s="211"/>
      <c r="F573" s="211"/>
      <c r="G573" s="211"/>
      <c r="H573" s="211"/>
      <c r="I573" s="211"/>
      <c r="J573" s="211"/>
      <c r="K573" s="211"/>
      <c r="L573" s="211"/>
      <c r="M573" s="211"/>
      <c r="N573" s="211"/>
    </row>
    <row r="574" spans="1:14" s="240" customFormat="1" ht="20.100000000000001" hidden="1" customHeight="1" x14ac:dyDescent="0.2">
      <c r="A574" s="340"/>
      <c r="B574" s="688"/>
      <c r="C574" s="602"/>
      <c r="D574" s="602"/>
      <c r="E574" s="602"/>
      <c r="F574" s="602"/>
      <c r="G574" s="602"/>
      <c r="H574" s="602"/>
      <c r="I574" s="602"/>
      <c r="J574" s="603"/>
      <c r="K574" s="211"/>
      <c r="L574" s="211"/>
      <c r="M574" s="211"/>
      <c r="N574" s="211"/>
    </row>
    <row r="575" spans="1:14" s="240" customFormat="1" ht="20.100000000000001" hidden="1" customHeight="1" x14ac:dyDescent="0.2">
      <c r="A575" s="211"/>
      <c r="B575" s="211"/>
      <c r="C575" s="211"/>
      <c r="D575" s="211"/>
      <c r="E575" s="211"/>
      <c r="F575" s="211"/>
      <c r="G575" s="211"/>
      <c r="H575" s="211"/>
      <c r="I575" s="211"/>
      <c r="J575" s="211"/>
      <c r="K575" s="211"/>
      <c r="L575" s="211"/>
      <c r="M575" s="211"/>
      <c r="N575" s="211"/>
    </row>
    <row r="576" spans="1:14" s="240" customFormat="1" ht="35.1" customHeight="1" thickTop="1" x14ac:dyDescent="0.2">
      <c r="A576" s="215" t="s">
        <v>274</v>
      </c>
      <c r="B576" s="215"/>
      <c r="C576" s="215"/>
      <c r="D576" s="211"/>
      <c r="E576" s="689"/>
      <c r="F576" s="690"/>
      <c r="G576" s="690"/>
      <c r="H576" s="690"/>
      <c r="I576" s="690"/>
      <c r="J576" s="690"/>
      <c r="K576" s="690"/>
      <c r="L576" s="690"/>
      <c r="M576" s="690"/>
      <c r="N576" s="691"/>
    </row>
    <row r="577" spans="1:15" s="240" customFormat="1" ht="35.1" customHeight="1" x14ac:dyDescent="0.2">
      <c r="A577" s="211"/>
      <c r="B577" s="211"/>
      <c r="C577" s="211"/>
      <c r="D577" s="211"/>
      <c r="E577" s="692"/>
      <c r="F577" s="693"/>
      <c r="G577" s="693"/>
      <c r="H577" s="693"/>
      <c r="I577" s="693"/>
      <c r="J577" s="693"/>
      <c r="K577" s="693"/>
      <c r="L577" s="693"/>
      <c r="M577" s="693"/>
      <c r="N577" s="694"/>
    </row>
    <row r="578" spans="1:15" s="240" customFormat="1" ht="35.1" customHeight="1" thickBot="1" x14ac:dyDescent="0.25">
      <c r="A578" s="211"/>
      <c r="B578" s="211"/>
      <c r="C578" s="211"/>
      <c r="D578" s="211"/>
      <c r="E578" s="695"/>
      <c r="F578" s="696"/>
      <c r="G578" s="696"/>
      <c r="H578" s="696"/>
      <c r="I578" s="696"/>
      <c r="J578" s="696"/>
      <c r="K578" s="696"/>
      <c r="L578" s="696"/>
      <c r="M578" s="696"/>
      <c r="N578" s="697"/>
    </row>
    <row r="579" spans="1:15" s="371" customFormat="1" ht="14.25" x14ac:dyDescent="0.2">
      <c r="A579" s="226"/>
      <c r="B579" s="370"/>
      <c r="C579" s="370"/>
      <c r="D579" s="370"/>
      <c r="E579" s="370"/>
      <c r="F579" s="370"/>
      <c r="G579" s="370"/>
      <c r="H579" s="370"/>
      <c r="I579" s="370"/>
      <c r="J579" s="370"/>
      <c r="K579" s="370"/>
      <c r="L579" s="370"/>
      <c r="M579" s="370"/>
      <c r="N579" s="370"/>
      <c r="O579" s="260"/>
    </row>
    <row r="580" spans="1:15" s="346" customFormat="1" ht="14.25" x14ac:dyDescent="0.2">
      <c r="O580" s="345"/>
    </row>
    <row r="581" spans="1:15" ht="15.95" customHeight="1" x14ac:dyDescent="0.2">
      <c r="A581" s="513" t="s">
        <v>203</v>
      </c>
      <c r="B581" s="513"/>
      <c r="C581" s="513"/>
      <c r="D581" s="513"/>
      <c r="E581" s="513"/>
      <c r="F581" s="513"/>
      <c r="G581" s="513"/>
      <c r="H581" s="513"/>
      <c r="I581" s="513"/>
      <c r="J581" s="513"/>
      <c r="K581" s="513"/>
      <c r="L581" s="513"/>
      <c r="M581" s="513"/>
      <c r="N581" s="513"/>
      <c r="O581" s="218"/>
    </row>
    <row r="582" spans="1:15" ht="15" thickBot="1" x14ac:dyDescent="0.25">
      <c r="A582" s="218"/>
      <c r="B582" s="218"/>
      <c r="C582" s="218"/>
      <c r="D582" s="218"/>
      <c r="E582" s="218"/>
      <c r="F582" s="218"/>
      <c r="G582" s="218"/>
      <c r="H582" s="218"/>
      <c r="I582" s="218"/>
      <c r="J582" s="218"/>
      <c r="K582" s="218"/>
      <c r="L582" s="218"/>
      <c r="M582" s="218"/>
      <c r="N582" s="218"/>
      <c r="O582" s="218"/>
    </row>
    <row r="583" spans="1:15" ht="24.95" customHeight="1" thickTop="1" thickBot="1" x14ac:dyDescent="0.25">
      <c r="A583" s="217" t="s">
        <v>204</v>
      </c>
      <c r="B583" s="239"/>
      <c r="C583" s="239"/>
      <c r="D583" s="19"/>
      <c r="E583" s="239"/>
      <c r="F583" s="239"/>
      <c r="G583" s="239"/>
      <c r="H583" s="218"/>
      <c r="I583" s="218"/>
      <c r="J583" s="218"/>
      <c r="K583" s="218"/>
      <c r="L583" s="218"/>
      <c r="M583" s="218"/>
      <c r="N583" s="218"/>
      <c r="O583" s="218"/>
    </row>
    <row r="584" spans="1:15" ht="9.9499999999999993" customHeight="1" thickTop="1" thickBot="1" x14ac:dyDescent="0.25">
      <c r="A584" s="218"/>
      <c r="B584" s="218"/>
      <c r="C584" s="218"/>
      <c r="D584" s="218"/>
      <c r="E584" s="218"/>
      <c r="F584" s="218"/>
      <c r="G584" s="218"/>
      <c r="H584" s="218"/>
      <c r="I584" s="218"/>
      <c r="J584" s="218"/>
      <c r="K584" s="218"/>
      <c r="L584" s="218"/>
      <c r="M584" s="218"/>
      <c r="N584" s="218"/>
      <c r="O584" s="218"/>
    </row>
    <row r="585" spans="1:15" ht="20.100000000000001" customHeight="1" thickTop="1" x14ac:dyDescent="0.2">
      <c r="A585" s="215" t="s">
        <v>243</v>
      </c>
      <c r="D585" s="589"/>
      <c r="E585" s="590"/>
      <c r="F585" s="590"/>
      <c r="G585" s="590"/>
      <c r="H585" s="590"/>
      <c r="I585" s="590"/>
      <c r="J585" s="590"/>
      <c r="K585" s="590"/>
      <c r="L585" s="590"/>
      <c r="M585" s="591"/>
      <c r="N585" s="218"/>
      <c r="O585" s="218"/>
    </row>
    <row r="586" spans="1:15" ht="20.100000000000001" customHeight="1" x14ac:dyDescent="0.2">
      <c r="A586" s="219"/>
      <c r="D586" s="592"/>
      <c r="E586" s="593"/>
      <c r="F586" s="593"/>
      <c r="G586" s="593"/>
      <c r="H586" s="593"/>
      <c r="I586" s="593"/>
      <c r="J586" s="593"/>
      <c r="K586" s="593"/>
      <c r="L586" s="593"/>
      <c r="M586" s="594"/>
      <c r="N586" s="218"/>
      <c r="O586" s="218"/>
    </row>
    <row r="587" spans="1:15" ht="20.100000000000001" customHeight="1" x14ac:dyDescent="0.2">
      <c r="A587" s="219"/>
      <c r="D587" s="592"/>
      <c r="E587" s="593"/>
      <c r="F587" s="593"/>
      <c r="G587" s="593"/>
      <c r="H587" s="593"/>
      <c r="I587" s="593"/>
      <c r="J587" s="593"/>
      <c r="K587" s="593"/>
      <c r="L587" s="593"/>
      <c r="M587" s="594"/>
      <c r="N587" s="218"/>
      <c r="O587" s="218"/>
    </row>
    <row r="588" spans="1:15" ht="20.100000000000001" customHeight="1" x14ac:dyDescent="0.2">
      <c r="A588" s="219"/>
      <c r="D588" s="592"/>
      <c r="E588" s="593"/>
      <c r="F588" s="593"/>
      <c r="G588" s="593"/>
      <c r="H588" s="593"/>
      <c r="I588" s="593"/>
      <c r="J588" s="593"/>
      <c r="K588" s="593"/>
      <c r="L588" s="593"/>
      <c r="M588" s="594"/>
      <c r="N588" s="218"/>
      <c r="O588" s="218"/>
    </row>
    <row r="589" spans="1:15" ht="20.100000000000001" customHeight="1" x14ac:dyDescent="0.2">
      <c r="A589" s="219"/>
      <c r="D589" s="592"/>
      <c r="E589" s="593"/>
      <c r="F589" s="593"/>
      <c r="G589" s="593"/>
      <c r="H589" s="593"/>
      <c r="I589" s="593"/>
      <c r="J589" s="593"/>
      <c r="K589" s="593"/>
      <c r="L589" s="593"/>
      <c r="M589" s="594"/>
      <c r="N589" s="218"/>
      <c r="O589" s="218"/>
    </row>
    <row r="590" spans="1:15" ht="20.100000000000001" customHeight="1" thickBot="1" x14ac:dyDescent="0.25">
      <c r="A590" s="219"/>
      <c r="D590" s="595"/>
      <c r="E590" s="596"/>
      <c r="F590" s="596"/>
      <c r="G590" s="596"/>
      <c r="H590" s="596"/>
      <c r="I590" s="596"/>
      <c r="J590" s="596"/>
      <c r="K590" s="596"/>
      <c r="L590" s="596"/>
      <c r="M590" s="597"/>
      <c r="N590" s="218"/>
      <c r="O590" s="218"/>
    </row>
    <row r="591" spans="1:15" s="211" customFormat="1" ht="20.100000000000001" customHeight="1" thickTop="1" thickBot="1" x14ac:dyDescent="0.25">
      <c r="A591" s="241"/>
      <c r="D591" s="235"/>
      <c r="E591" s="235"/>
      <c r="F591" s="235"/>
      <c r="G591" s="235"/>
      <c r="H591" s="235"/>
      <c r="I591" s="235"/>
      <c r="J591" s="235"/>
      <c r="K591" s="235"/>
      <c r="L591" s="235"/>
      <c r="M591" s="235"/>
      <c r="N591" s="332"/>
      <c r="O591" s="332"/>
    </row>
    <row r="592" spans="1:15" s="211" customFormat="1" ht="20.100000000000001" customHeight="1" thickTop="1" thickBot="1" x14ac:dyDescent="0.25">
      <c r="A592" s="217" t="s">
        <v>205</v>
      </c>
      <c r="B592" s="239"/>
      <c r="C592" s="239"/>
      <c r="D592" s="19"/>
      <c r="E592" s="239"/>
      <c r="F592" s="239"/>
      <c r="G592" s="239"/>
      <c r="H592" s="218"/>
      <c r="I592" s="218"/>
      <c r="J592" s="218"/>
      <c r="K592" s="218"/>
      <c r="L592" s="218"/>
      <c r="M592" s="218"/>
      <c r="N592" s="332"/>
      <c r="O592" s="332"/>
    </row>
    <row r="593" spans="1:15" s="211" customFormat="1" ht="20.100000000000001" customHeight="1" thickTop="1" thickBot="1" x14ac:dyDescent="0.25">
      <c r="A593" s="218"/>
      <c r="B593" s="218"/>
      <c r="C593" s="218"/>
      <c r="D593" s="218"/>
      <c r="E593" s="218"/>
      <c r="F593" s="218"/>
      <c r="G593" s="218"/>
      <c r="H593" s="218"/>
      <c r="I593" s="218"/>
      <c r="J593" s="218"/>
      <c r="K593" s="218"/>
      <c r="L593" s="218"/>
      <c r="M593" s="218"/>
      <c r="N593" s="332"/>
      <c r="O593" s="332"/>
    </row>
    <row r="594" spans="1:15" s="211" customFormat="1" ht="20.100000000000001" customHeight="1" thickTop="1" x14ac:dyDescent="0.2">
      <c r="A594" s="215" t="s">
        <v>243</v>
      </c>
      <c r="B594" s="209"/>
      <c r="C594" s="209"/>
      <c r="D594" s="589"/>
      <c r="E594" s="590"/>
      <c r="F594" s="590"/>
      <c r="G594" s="590"/>
      <c r="H594" s="590"/>
      <c r="I594" s="590"/>
      <c r="J594" s="590"/>
      <c r="K594" s="590"/>
      <c r="L594" s="590"/>
      <c r="M594" s="591"/>
      <c r="N594" s="332"/>
      <c r="O594" s="332"/>
    </row>
    <row r="595" spans="1:15" s="211" customFormat="1" ht="20.100000000000001" customHeight="1" x14ac:dyDescent="0.2">
      <c r="A595" s="219"/>
      <c r="B595" s="209"/>
      <c r="C595" s="209"/>
      <c r="D595" s="592"/>
      <c r="E595" s="593"/>
      <c r="F595" s="593"/>
      <c r="G595" s="593"/>
      <c r="H595" s="593"/>
      <c r="I595" s="593"/>
      <c r="J595" s="593"/>
      <c r="K595" s="593"/>
      <c r="L595" s="593"/>
      <c r="M595" s="594"/>
      <c r="N595" s="332"/>
      <c r="O595" s="332"/>
    </row>
    <row r="596" spans="1:15" s="211" customFormat="1" ht="20.100000000000001" customHeight="1" x14ac:dyDescent="0.2">
      <c r="A596" s="219"/>
      <c r="B596" s="209"/>
      <c r="C596" s="209"/>
      <c r="D596" s="592"/>
      <c r="E596" s="593"/>
      <c r="F596" s="593"/>
      <c r="G596" s="593"/>
      <c r="H596" s="593"/>
      <c r="I596" s="593"/>
      <c r="J596" s="593"/>
      <c r="K596" s="593"/>
      <c r="L596" s="593"/>
      <c r="M596" s="594"/>
      <c r="N596" s="332"/>
      <c r="O596" s="332"/>
    </row>
    <row r="597" spans="1:15" s="211" customFormat="1" ht="20.100000000000001" customHeight="1" x14ac:dyDescent="0.2">
      <c r="A597" s="219"/>
      <c r="B597" s="209"/>
      <c r="C597" s="209"/>
      <c r="D597" s="592"/>
      <c r="E597" s="593"/>
      <c r="F597" s="593"/>
      <c r="G597" s="593"/>
      <c r="H597" s="593"/>
      <c r="I597" s="593"/>
      <c r="J597" s="593"/>
      <c r="K597" s="593"/>
      <c r="L597" s="593"/>
      <c r="M597" s="594"/>
      <c r="N597" s="332"/>
      <c r="O597" s="332"/>
    </row>
    <row r="598" spans="1:15" s="211" customFormat="1" ht="20.100000000000001" customHeight="1" x14ac:dyDescent="0.2">
      <c r="A598" s="219"/>
      <c r="B598" s="209"/>
      <c r="C598" s="209"/>
      <c r="D598" s="592"/>
      <c r="E598" s="593"/>
      <c r="F598" s="593"/>
      <c r="G598" s="593"/>
      <c r="H598" s="593"/>
      <c r="I598" s="593"/>
      <c r="J598" s="593"/>
      <c r="K598" s="593"/>
      <c r="L598" s="593"/>
      <c r="M598" s="594"/>
      <c r="N598" s="332"/>
      <c r="O598" s="332"/>
    </row>
    <row r="599" spans="1:15" s="211" customFormat="1" ht="20.100000000000001" customHeight="1" thickBot="1" x14ac:dyDescent="0.25">
      <c r="A599" s="219"/>
      <c r="B599" s="209"/>
      <c r="C599" s="209"/>
      <c r="D599" s="595"/>
      <c r="E599" s="596"/>
      <c r="F599" s="596"/>
      <c r="G599" s="596"/>
      <c r="H599" s="596"/>
      <c r="I599" s="596"/>
      <c r="J599" s="596"/>
      <c r="K599" s="596"/>
      <c r="L599" s="596"/>
      <c r="M599" s="597"/>
      <c r="N599" s="332"/>
      <c r="O599" s="332"/>
    </row>
    <row r="600" spans="1:15" s="211" customFormat="1" ht="20.100000000000001" customHeight="1" thickTop="1" x14ac:dyDescent="0.2">
      <c r="A600" s="241"/>
      <c r="D600" s="235"/>
      <c r="E600" s="235"/>
      <c r="F600" s="235"/>
      <c r="G600" s="235"/>
      <c r="H600" s="235"/>
      <c r="I600" s="235"/>
      <c r="J600" s="235"/>
      <c r="K600" s="235"/>
      <c r="L600" s="235"/>
      <c r="M600" s="235"/>
      <c r="N600" s="332"/>
      <c r="O600" s="332"/>
    </row>
    <row r="601" spans="1:15" s="211" customFormat="1" ht="20.100000000000001" customHeight="1" x14ac:dyDescent="0.2">
      <c r="A601" s="224" t="s">
        <v>206</v>
      </c>
      <c r="C601" s="348" t="s">
        <v>383</v>
      </c>
      <c r="D601" s="349"/>
      <c r="E601" s="349"/>
      <c r="F601" s="349"/>
      <c r="G601" s="349"/>
      <c r="H601" s="349"/>
      <c r="I601" s="349"/>
      <c r="J601" s="349"/>
      <c r="K601" s="349"/>
      <c r="L601" s="349"/>
      <c r="M601" s="349"/>
      <c r="N601" s="350"/>
      <c r="O601" s="350"/>
    </row>
    <row r="602" spans="1:15" s="211" customFormat="1" ht="20.100000000000001" customHeight="1" x14ac:dyDescent="0.2">
      <c r="A602" s="351"/>
      <c r="D602" s="235"/>
      <c r="E602" s="235"/>
      <c r="F602" s="235"/>
      <c r="G602" s="235"/>
      <c r="H602" s="235"/>
      <c r="I602" s="235"/>
      <c r="J602" s="235"/>
      <c r="K602" s="235"/>
      <c r="L602" s="235"/>
      <c r="M602" s="235"/>
      <c r="N602" s="332"/>
      <c r="O602" s="332"/>
    </row>
    <row r="603" spans="1:15" s="211" customFormat="1" ht="20.100000000000001" customHeight="1" x14ac:dyDescent="0.2">
      <c r="A603" s="241"/>
      <c r="D603" s="235"/>
      <c r="E603" s="235"/>
      <c r="F603" s="235"/>
      <c r="G603" s="235"/>
      <c r="H603" s="235"/>
      <c r="I603" s="235"/>
      <c r="J603" s="235"/>
      <c r="K603" s="235"/>
      <c r="L603" s="235"/>
      <c r="M603" s="235"/>
      <c r="N603" s="332"/>
      <c r="O603" s="332"/>
    </row>
    <row r="604" spans="1:15" ht="15.95" customHeight="1" x14ac:dyDescent="0.2">
      <c r="A604" s="513" t="s">
        <v>232</v>
      </c>
      <c r="B604" s="513"/>
      <c r="C604" s="513"/>
      <c r="D604" s="513"/>
      <c r="E604" s="513"/>
      <c r="F604" s="513"/>
      <c r="G604" s="513"/>
      <c r="H604" s="513"/>
      <c r="I604" s="513"/>
      <c r="J604" s="513"/>
      <c r="K604" s="513"/>
      <c r="L604" s="513"/>
      <c r="M604" s="513"/>
      <c r="N604" s="513"/>
      <c r="O604" s="218"/>
    </row>
    <row r="605" spans="1:15" ht="9.9499999999999993" customHeight="1" x14ac:dyDescent="0.2">
      <c r="A605" s="218"/>
      <c r="B605" s="218"/>
      <c r="C605" s="218"/>
      <c r="D605" s="218"/>
      <c r="E605" s="218"/>
      <c r="F605" s="218"/>
      <c r="G605" s="218"/>
      <c r="H605" s="218"/>
      <c r="I605" s="218"/>
      <c r="J605" s="218"/>
      <c r="K605" s="218"/>
      <c r="L605" s="218"/>
      <c r="M605" s="218"/>
      <c r="N605" s="218"/>
      <c r="O605" s="218"/>
    </row>
    <row r="606" spans="1:15" ht="49.5" customHeight="1" thickBot="1" x14ac:dyDescent="0.25">
      <c r="A606" s="701" t="s">
        <v>18</v>
      </c>
      <c r="B606" s="702"/>
      <c r="C606" s="681" t="s">
        <v>237</v>
      </c>
      <c r="D606" s="681"/>
      <c r="E606" s="681" t="s">
        <v>215</v>
      </c>
      <c r="F606" s="681"/>
      <c r="G606" s="681" t="s">
        <v>189</v>
      </c>
      <c r="H606" s="681"/>
      <c r="I606" s="352" t="s">
        <v>207</v>
      </c>
      <c r="J606" s="715" t="s">
        <v>243</v>
      </c>
      <c r="K606" s="716"/>
      <c r="L606" s="716"/>
      <c r="M606" s="717"/>
      <c r="N606" s="218"/>
      <c r="O606" s="218"/>
    </row>
    <row r="607" spans="1:15" ht="35.1" customHeight="1" thickTop="1" thickBot="1" x14ac:dyDescent="0.25">
      <c r="A607" s="682" t="e">
        <f>IF(#REF!&lt;&gt;"",#REF!,"")</f>
        <v>#REF!</v>
      </c>
      <c r="B607" s="683"/>
      <c r="C607" s="684" t="e">
        <f>IF(#REF!&lt;&gt;"",#REF!,"")</f>
        <v>#REF!</v>
      </c>
      <c r="D607" s="683"/>
      <c r="E607" s="682" t="e">
        <f>IF(#REF!&lt;&gt;"",#REF!,"")</f>
        <v>#REF!</v>
      </c>
      <c r="F607" s="685"/>
      <c r="G607" s="682" t="e">
        <f>IF(#REF!&lt;&gt;"",#REF!,"")</f>
        <v>#REF!</v>
      </c>
      <c r="H607" s="686"/>
      <c r="I607" s="79"/>
      <c r="J607" s="718"/>
      <c r="K607" s="719"/>
      <c r="L607" s="719"/>
      <c r="M607" s="720"/>
      <c r="N607" s="218"/>
      <c r="O607" s="218"/>
    </row>
    <row r="608" spans="1:15" ht="35.1" customHeight="1" thickTop="1" thickBot="1" x14ac:dyDescent="0.25">
      <c r="A608" s="682" t="e">
        <f>IF(#REF!&lt;&gt;"",#REF!,"")</f>
        <v>#REF!</v>
      </c>
      <c r="B608" s="683"/>
      <c r="C608" s="684" t="e">
        <f>IF(#REF!&lt;&gt;"",#REF!,"")</f>
        <v>#REF!</v>
      </c>
      <c r="D608" s="683"/>
      <c r="E608" s="682" t="e">
        <f>IF(#REF!&lt;&gt;"",#REF!,"")</f>
        <v>#REF!</v>
      </c>
      <c r="F608" s="685"/>
      <c r="G608" s="682" t="e">
        <f>IF(#REF!&lt;&gt;"",#REF!,"")</f>
        <v>#REF!</v>
      </c>
      <c r="H608" s="686"/>
      <c r="I608" s="19"/>
      <c r="J608" s="718"/>
      <c r="K608" s="719"/>
      <c r="L608" s="719"/>
      <c r="M608" s="720"/>
      <c r="N608" s="218"/>
      <c r="O608" s="218"/>
    </row>
    <row r="609" spans="1:15" ht="35.1" customHeight="1" thickTop="1" thickBot="1" x14ac:dyDescent="0.25">
      <c r="A609" s="682" t="e">
        <f>IF(#REF!&lt;&gt;"",#REF!,"")</f>
        <v>#REF!</v>
      </c>
      <c r="B609" s="683"/>
      <c r="C609" s="684" t="e">
        <f>IF(#REF!&lt;&gt;"",#REF!,"")</f>
        <v>#REF!</v>
      </c>
      <c r="D609" s="683"/>
      <c r="E609" s="682" t="e">
        <f>IF(#REF!&lt;&gt;"",#REF!,"")</f>
        <v>#REF!</v>
      </c>
      <c r="F609" s="685"/>
      <c r="G609" s="682" t="e">
        <f>IF(#REF!&lt;&gt;"",#REF!,"")</f>
        <v>#REF!</v>
      </c>
      <c r="H609" s="686"/>
      <c r="I609" s="19"/>
      <c r="J609" s="718"/>
      <c r="K609" s="719"/>
      <c r="L609" s="719"/>
      <c r="M609" s="720"/>
      <c r="N609" s="218"/>
      <c r="O609" s="218"/>
    </row>
    <row r="610" spans="1:15" ht="35.1" customHeight="1" thickTop="1" thickBot="1" x14ac:dyDescent="0.25">
      <c r="A610" s="682" t="e">
        <f>IF(#REF!&lt;&gt;"",#REF!,"")</f>
        <v>#REF!</v>
      </c>
      <c r="B610" s="683"/>
      <c r="C610" s="684" t="e">
        <f>IF(#REF!&lt;&gt;"",#REF!,"")</f>
        <v>#REF!</v>
      </c>
      <c r="D610" s="683"/>
      <c r="E610" s="682" t="e">
        <f>IF(#REF!&lt;&gt;"",#REF!,"")</f>
        <v>#REF!</v>
      </c>
      <c r="F610" s="685"/>
      <c r="G610" s="682" t="e">
        <f>IF(#REF!&lt;&gt;"",#REF!,"")</f>
        <v>#REF!</v>
      </c>
      <c r="H610" s="686"/>
      <c r="I610" s="19"/>
      <c r="J610" s="718"/>
      <c r="K610" s="719"/>
      <c r="L610" s="719"/>
      <c r="M610" s="720"/>
      <c r="N610" s="218"/>
      <c r="O610" s="218"/>
    </row>
    <row r="611" spans="1:15" ht="35.1" customHeight="1" thickTop="1" thickBot="1" x14ac:dyDescent="0.25">
      <c r="A611" s="682" t="e">
        <f>IF(#REF!&lt;&gt;"",#REF!,"")</f>
        <v>#REF!</v>
      </c>
      <c r="B611" s="683"/>
      <c r="C611" s="684" t="e">
        <f>IF(#REF!&lt;&gt;"",#REF!,"")</f>
        <v>#REF!</v>
      </c>
      <c r="D611" s="683"/>
      <c r="E611" s="682" t="e">
        <f>IF(#REF!&lt;&gt;"",#REF!,"")</f>
        <v>#REF!</v>
      </c>
      <c r="F611" s="685"/>
      <c r="G611" s="682" t="e">
        <f>IF(#REF!&lt;&gt;"",#REF!,"")</f>
        <v>#REF!</v>
      </c>
      <c r="H611" s="686"/>
      <c r="I611" s="19"/>
      <c r="J611" s="718"/>
      <c r="K611" s="719"/>
      <c r="L611" s="719"/>
      <c r="M611" s="720"/>
      <c r="N611" s="218"/>
      <c r="O611" s="218"/>
    </row>
    <row r="612" spans="1:15" ht="35.1" customHeight="1" thickTop="1" thickBot="1" x14ac:dyDescent="0.25">
      <c r="A612" s="682" t="e">
        <f>IF(#REF!&lt;&gt;"",#REF!,"")</f>
        <v>#REF!</v>
      </c>
      <c r="B612" s="683"/>
      <c r="C612" s="684" t="e">
        <f>IF(#REF!&lt;&gt;"",#REF!,"")</f>
        <v>#REF!</v>
      </c>
      <c r="D612" s="683"/>
      <c r="E612" s="682" t="e">
        <f>IF(#REF!&lt;&gt;"",#REF!,"")</f>
        <v>#REF!</v>
      </c>
      <c r="F612" s="685"/>
      <c r="G612" s="682" t="e">
        <f>IF(#REF!&lt;&gt;"",#REF!,"")</f>
        <v>#REF!</v>
      </c>
      <c r="H612" s="686"/>
      <c r="I612" s="19"/>
      <c r="J612" s="718"/>
      <c r="K612" s="719"/>
      <c r="L612" s="719"/>
      <c r="M612" s="720"/>
      <c r="N612" s="218"/>
      <c r="O612" s="218"/>
    </row>
    <row r="613" spans="1:15" ht="9.9499999999999993" customHeight="1" thickTop="1" x14ac:dyDescent="0.2">
      <c r="A613" s="218"/>
      <c r="B613" s="218"/>
      <c r="C613" s="218"/>
      <c r="D613" s="218"/>
      <c r="E613" s="218"/>
      <c r="F613" s="218"/>
      <c r="G613" s="218"/>
      <c r="H613" s="218"/>
      <c r="I613" s="218"/>
      <c r="J613" s="218"/>
      <c r="K613" s="218"/>
      <c r="L613" s="218"/>
      <c r="M613" s="218"/>
      <c r="N613" s="218"/>
      <c r="O613" s="218"/>
    </row>
    <row r="614" spans="1:15" ht="9.9499999999999993" customHeight="1" thickBot="1" x14ac:dyDescent="0.25">
      <c r="A614" s="218"/>
      <c r="B614" s="218"/>
      <c r="C614" s="218"/>
      <c r="D614" s="218"/>
      <c r="E614" s="218"/>
      <c r="F614" s="218"/>
      <c r="G614" s="218"/>
      <c r="H614" s="218"/>
      <c r="I614" s="218"/>
      <c r="J614" s="218"/>
      <c r="K614" s="218"/>
      <c r="L614" s="218"/>
      <c r="M614" s="218"/>
      <c r="N614" s="218"/>
      <c r="O614" s="218"/>
    </row>
    <row r="615" spans="1:15" ht="18" customHeight="1" thickTop="1" thickBot="1" x14ac:dyDescent="0.25">
      <c r="A615" s="217" t="s">
        <v>242</v>
      </c>
      <c r="B615" s="239"/>
      <c r="C615" s="239"/>
      <c r="E615" s="19"/>
      <c r="F615" s="239"/>
      <c r="G615" s="239"/>
      <c r="H615" s="218"/>
      <c r="I615" s="218"/>
      <c r="J615" s="218"/>
      <c r="K615" s="218"/>
      <c r="L615" s="218"/>
      <c r="M615" s="218"/>
      <c r="N615" s="218"/>
      <c r="O615" s="218"/>
    </row>
    <row r="616" spans="1:15" ht="9.9499999999999993" customHeight="1" thickTop="1" thickBot="1" x14ac:dyDescent="0.25">
      <c r="A616" s="218"/>
      <c r="B616" s="218"/>
      <c r="C616" s="218"/>
      <c r="D616" s="218"/>
      <c r="E616" s="218"/>
      <c r="F616" s="218"/>
      <c r="G616" s="218"/>
      <c r="H616" s="218"/>
      <c r="I616" s="218"/>
      <c r="J616" s="218"/>
      <c r="K616" s="218"/>
      <c r="L616" s="218"/>
      <c r="M616" s="218"/>
      <c r="N616" s="218"/>
      <c r="O616" s="218"/>
    </row>
    <row r="617" spans="1:15" ht="35.1" customHeight="1" thickTop="1" x14ac:dyDescent="0.2">
      <c r="A617" s="215" t="s">
        <v>208</v>
      </c>
      <c r="D617" s="589"/>
      <c r="E617" s="590"/>
      <c r="F617" s="590"/>
      <c r="G617" s="590"/>
      <c r="H617" s="590"/>
      <c r="I617" s="590"/>
      <c r="J617" s="590"/>
      <c r="K617" s="590"/>
      <c r="L617" s="590"/>
      <c r="M617" s="591"/>
      <c r="N617" s="218"/>
      <c r="O617" s="218"/>
    </row>
    <row r="618" spans="1:15" ht="35.1" customHeight="1" x14ac:dyDescent="0.2">
      <c r="A618" s="219"/>
      <c r="D618" s="592"/>
      <c r="E618" s="593"/>
      <c r="F618" s="593"/>
      <c r="G618" s="593"/>
      <c r="H618" s="593"/>
      <c r="I618" s="593"/>
      <c r="J618" s="593"/>
      <c r="K618" s="593"/>
      <c r="L618" s="593"/>
      <c r="M618" s="594"/>
      <c r="N618" s="218"/>
      <c r="O618" s="218"/>
    </row>
    <row r="619" spans="1:15" ht="35.1" customHeight="1" x14ac:dyDescent="0.2">
      <c r="A619" s="219"/>
      <c r="D619" s="592"/>
      <c r="E619" s="593"/>
      <c r="F619" s="593"/>
      <c r="G619" s="593"/>
      <c r="H619" s="593"/>
      <c r="I619" s="593"/>
      <c r="J619" s="593"/>
      <c r="K619" s="593"/>
      <c r="L619" s="593"/>
      <c r="M619" s="594"/>
      <c r="N619" s="218"/>
      <c r="O619" s="218"/>
    </row>
    <row r="620" spans="1:15" ht="35.1" customHeight="1" x14ac:dyDescent="0.2">
      <c r="A620" s="219"/>
      <c r="D620" s="592"/>
      <c r="E620" s="593"/>
      <c r="F620" s="593"/>
      <c r="G620" s="593"/>
      <c r="H620" s="593"/>
      <c r="I620" s="593"/>
      <c r="J620" s="593"/>
      <c r="K620" s="593"/>
      <c r="L620" s="593"/>
      <c r="M620" s="594"/>
      <c r="N620" s="218"/>
      <c r="O620" s="218"/>
    </row>
    <row r="621" spans="1:15" ht="35.1" customHeight="1" x14ac:dyDescent="0.2">
      <c r="A621" s="219"/>
      <c r="D621" s="592"/>
      <c r="E621" s="593"/>
      <c r="F621" s="593"/>
      <c r="G621" s="593"/>
      <c r="H621" s="593"/>
      <c r="I621" s="593"/>
      <c r="J621" s="593"/>
      <c r="K621" s="593"/>
      <c r="L621" s="593"/>
      <c r="M621" s="594"/>
      <c r="N621" s="218"/>
      <c r="O621" s="218"/>
    </row>
    <row r="622" spans="1:15" ht="35.1" customHeight="1" thickBot="1" x14ac:dyDescent="0.25">
      <c r="A622" s="219"/>
      <c r="D622" s="595"/>
      <c r="E622" s="596"/>
      <c r="F622" s="596"/>
      <c r="G622" s="596"/>
      <c r="H622" s="596"/>
      <c r="I622" s="596"/>
      <c r="J622" s="596"/>
      <c r="K622" s="596"/>
      <c r="L622" s="596"/>
      <c r="M622" s="597"/>
      <c r="N622" s="218"/>
      <c r="O622" s="218"/>
    </row>
    <row r="623" spans="1:15" ht="9.9499999999999993" customHeight="1" thickTop="1" x14ac:dyDescent="0.2">
      <c r="A623" s="218"/>
      <c r="B623" s="218"/>
      <c r="C623" s="218"/>
      <c r="D623" s="218"/>
      <c r="E623" s="218"/>
      <c r="F623" s="218"/>
      <c r="G623" s="218"/>
      <c r="H623" s="218"/>
      <c r="I623" s="218"/>
      <c r="J623" s="218"/>
      <c r="K623" s="218"/>
      <c r="L623" s="218"/>
      <c r="M623" s="218"/>
      <c r="N623" s="218"/>
      <c r="O623" s="218"/>
    </row>
    <row r="624" spans="1:15" ht="9.9499999999999993" customHeight="1" x14ac:dyDescent="0.2">
      <c r="A624" s="218"/>
      <c r="B624" s="218"/>
      <c r="C624" s="218"/>
      <c r="D624" s="218"/>
      <c r="E624" s="218"/>
      <c r="F624" s="218"/>
      <c r="G624" s="218"/>
      <c r="H624" s="218"/>
      <c r="I624" s="218"/>
      <c r="J624" s="218"/>
      <c r="K624" s="218"/>
      <c r="L624" s="218"/>
      <c r="M624" s="218"/>
      <c r="N624" s="218"/>
      <c r="O624" s="218"/>
    </row>
    <row r="625" spans="1:15" ht="15.95" customHeight="1" x14ac:dyDescent="0.2">
      <c r="A625" s="513" t="s">
        <v>256</v>
      </c>
      <c r="B625" s="513"/>
      <c r="C625" s="513"/>
      <c r="D625" s="513"/>
      <c r="E625" s="513"/>
      <c r="F625" s="513"/>
      <c r="G625" s="513"/>
      <c r="H625" s="513"/>
      <c r="I625" s="513"/>
      <c r="J625" s="513"/>
      <c r="K625" s="513"/>
      <c r="L625" s="513"/>
      <c r="M625" s="513"/>
      <c r="N625" s="513"/>
      <c r="O625" s="218"/>
    </row>
    <row r="626" spans="1:15" s="211" customFormat="1" ht="15.95" customHeight="1" thickBot="1" x14ac:dyDescent="0.25">
      <c r="A626" s="353"/>
      <c r="B626" s="353"/>
      <c r="C626" s="353"/>
      <c r="D626" s="353"/>
      <c r="E626" s="353"/>
      <c r="F626" s="353"/>
      <c r="G626" s="353"/>
      <c r="H626" s="353"/>
      <c r="I626" s="353"/>
      <c r="J626" s="353"/>
      <c r="K626" s="353"/>
      <c r="L626" s="353"/>
      <c r="M626" s="353"/>
      <c r="N626" s="353"/>
      <c r="O626" s="332"/>
    </row>
    <row r="627" spans="1:15" s="211" customFormat="1" ht="15.95" customHeight="1" thickTop="1" thickBot="1" x14ac:dyDescent="0.25">
      <c r="A627" s="354" t="s">
        <v>257</v>
      </c>
      <c r="B627" s="353"/>
      <c r="C627" s="353"/>
      <c r="D627" s="353"/>
      <c r="E627" s="353"/>
      <c r="F627" s="353"/>
      <c r="G627" s="174"/>
      <c r="H627" s="353"/>
      <c r="I627" s="353"/>
      <c r="J627" s="353"/>
      <c r="K627" s="353"/>
      <c r="L627" s="353"/>
      <c r="M627" s="353"/>
      <c r="N627" s="353"/>
      <c r="O627" s="332"/>
    </row>
    <row r="628" spans="1:15" ht="9.9499999999999993" customHeight="1" thickTop="1" thickBot="1" x14ac:dyDescent="0.25">
      <c r="A628" s="211"/>
      <c r="B628" s="332"/>
      <c r="C628" s="218"/>
      <c r="D628" s="218"/>
      <c r="E628" s="218"/>
      <c r="F628" s="218"/>
      <c r="G628" s="218"/>
      <c r="H628" s="218"/>
      <c r="I628" s="218"/>
      <c r="J628" s="218"/>
      <c r="K628" s="218"/>
      <c r="L628" s="218"/>
      <c r="M628" s="218"/>
      <c r="N628" s="218"/>
      <c r="O628" s="218"/>
    </row>
    <row r="629" spans="1:15" ht="30" customHeight="1" thickTop="1" x14ac:dyDescent="0.2">
      <c r="A629" s="354" t="s">
        <v>258</v>
      </c>
      <c r="B629" s="332"/>
      <c r="C629" s="218"/>
      <c r="D629" s="621"/>
      <c r="E629" s="622"/>
      <c r="F629" s="622"/>
      <c r="G629" s="622"/>
      <c r="H629" s="622"/>
      <c r="I629" s="622"/>
      <c r="J629" s="622"/>
      <c r="K629" s="622"/>
      <c r="L629" s="622"/>
      <c r="M629" s="623"/>
      <c r="N629" s="218"/>
      <c r="O629" s="218"/>
    </row>
    <row r="630" spans="1:15" ht="30" customHeight="1" x14ac:dyDescent="0.2">
      <c r="A630" s="218"/>
      <c r="B630" s="218"/>
      <c r="C630" s="218"/>
      <c r="D630" s="624"/>
      <c r="E630" s="625"/>
      <c r="F630" s="625"/>
      <c r="G630" s="625"/>
      <c r="H630" s="625"/>
      <c r="I630" s="625"/>
      <c r="J630" s="625"/>
      <c r="K630" s="625"/>
      <c r="L630" s="625"/>
      <c r="M630" s="626"/>
      <c r="N630" s="218"/>
      <c r="O630" s="218"/>
    </row>
    <row r="631" spans="1:15" ht="30" customHeight="1" thickBot="1" x14ac:dyDescent="0.25">
      <c r="A631" s="218"/>
      <c r="B631" s="218"/>
      <c r="C631" s="218"/>
      <c r="D631" s="627"/>
      <c r="E631" s="628"/>
      <c r="F631" s="628"/>
      <c r="G631" s="628"/>
      <c r="H631" s="628"/>
      <c r="I631" s="628"/>
      <c r="J631" s="628"/>
      <c r="K631" s="628"/>
      <c r="L631" s="628"/>
      <c r="M631" s="629"/>
      <c r="N631" s="218"/>
      <c r="O631" s="218"/>
    </row>
    <row r="632" spans="1:15" ht="9.9499999999999993" customHeight="1" thickTop="1" x14ac:dyDescent="0.2">
      <c r="A632" s="218"/>
      <c r="B632" s="218"/>
      <c r="C632" s="218"/>
      <c r="D632" s="218"/>
      <c r="E632" s="218"/>
      <c r="F632" s="218"/>
      <c r="G632" s="218"/>
      <c r="H632" s="218"/>
      <c r="I632" s="218"/>
      <c r="J632" s="218"/>
      <c r="K632" s="218"/>
      <c r="L632" s="218"/>
      <c r="M632" s="218"/>
      <c r="N632" s="218"/>
      <c r="O632" s="218"/>
    </row>
    <row r="633" spans="1:15" ht="9.9499999999999993" customHeight="1" x14ac:dyDescent="0.2">
      <c r="A633" s="218"/>
      <c r="B633" s="218"/>
      <c r="C633" s="218"/>
      <c r="D633" s="218"/>
      <c r="E633" s="218"/>
      <c r="F633" s="218"/>
      <c r="G633" s="218"/>
      <c r="H633" s="218"/>
      <c r="I633" s="218"/>
      <c r="J633" s="218"/>
      <c r="K633" s="218"/>
      <c r="L633" s="218"/>
      <c r="M633" s="218"/>
      <c r="N633" s="218"/>
      <c r="O633" s="218"/>
    </row>
    <row r="634" spans="1:15" ht="15.95" customHeight="1" x14ac:dyDescent="0.2">
      <c r="A634" s="513" t="s">
        <v>209</v>
      </c>
      <c r="B634" s="513"/>
      <c r="C634" s="513"/>
      <c r="D634" s="513"/>
      <c r="E634" s="513"/>
      <c r="F634" s="513"/>
      <c r="G634" s="513"/>
      <c r="H634" s="513"/>
      <c r="I634" s="513"/>
      <c r="J634" s="513"/>
      <c r="K634" s="513"/>
      <c r="L634" s="513"/>
      <c r="M634" s="513"/>
      <c r="N634" s="513"/>
      <c r="O634" s="218"/>
    </row>
    <row r="635" spans="1:15" ht="9.9499999999999993" customHeight="1" thickBot="1" x14ac:dyDescent="0.25">
      <c r="A635" s="218"/>
      <c r="B635" s="218"/>
      <c r="C635" s="218"/>
      <c r="D635" s="218"/>
      <c r="E635" s="218"/>
      <c r="F635" s="218"/>
      <c r="G635" s="218"/>
      <c r="H635" s="218"/>
      <c r="I635" s="218"/>
      <c r="J635" s="218"/>
      <c r="K635" s="218"/>
      <c r="L635" s="218"/>
      <c r="M635" s="218"/>
      <c r="N635" s="218"/>
      <c r="O635" s="218"/>
    </row>
    <row r="636" spans="1:15" ht="25.5" customHeight="1" thickTop="1" thickBot="1" x14ac:dyDescent="0.25">
      <c r="A636" s="261" t="s">
        <v>240</v>
      </c>
      <c r="B636" s="218"/>
      <c r="C636" s="218"/>
      <c r="D636" s="218"/>
      <c r="E636" s="218"/>
      <c r="F636" s="218"/>
      <c r="H636" s="174"/>
      <c r="I636" s="218"/>
      <c r="J636" s="218"/>
      <c r="K636" s="218"/>
      <c r="L636" s="218"/>
      <c r="M636" s="218"/>
      <c r="N636" s="218"/>
      <c r="O636" s="218"/>
    </row>
    <row r="637" spans="1:15" ht="9.9499999999999993" customHeight="1" thickTop="1" thickBot="1" x14ac:dyDescent="0.25">
      <c r="B637" s="218"/>
      <c r="C637" s="218"/>
      <c r="D637" s="218"/>
      <c r="E637" s="218"/>
      <c r="F637" s="218"/>
      <c r="G637" s="218"/>
      <c r="H637" s="218"/>
      <c r="I637" s="218"/>
      <c r="J637" s="218"/>
      <c r="K637" s="218"/>
      <c r="L637" s="218"/>
      <c r="M637" s="218"/>
      <c r="N637" s="218"/>
      <c r="O637" s="218"/>
    </row>
    <row r="638" spans="1:15" ht="30" customHeight="1" thickTop="1" x14ac:dyDescent="0.2">
      <c r="A638" s="261" t="s">
        <v>210</v>
      </c>
      <c r="B638" s="218"/>
      <c r="C638" s="218"/>
      <c r="D638" s="621"/>
      <c r="E638" s="622"/>
      <c r="F638" s="622"/>
      <c r="G638" s="622"/>
      <c r="H638" s="622"/>
      <c r="I638" s="622"/>
      <c r="J638" s="622"/>
      <c r="K638" s="622"/>
      <c r="L638" s="622"/>
      <c r="M638" s="623"/>
      <c r="N638" s="218"/>
      <c r="O638" s="218"/>
    </row>
    <row r="639" spans="1:15" ht="30" customHeight="1" x14ac:dyDescent="0.2">
      <c r="B639" s="218"/>
      <c r="C639" s="218"/>
      <c r="D639" s="624"/>
      <c r="E639" s="625"/>
      <c r="F639" s="625"/>
      <c r="G639" s="625"/>
      <c r="H639" s="625"/>
      <c r="I639" s="625"/>
      <c r="J639" s="625"/>
      <c r="K639" s="625"/>
      <c r="L639" s="625"/>
      <c r="M639" s="626"/>
      <c r="N639" s="218"/>
      <c r="O639" s="218"/>
    </row>
    <row r="640" spans="1:15" ht="30" customHeight="1" thickBot="1" x14ac:dyDescent="0.25">
      <c r="B640" s="218"/>
      <c r="C640" s="218"/>
      <c r="D640" s="627"/>
      <c r="E640" s="628"/>
      <c r="F640" s="628"/>
      <c r="G640" s="628"/>
      <c r="H640" s="628"/>
      <c r="I640" s="628"/>
      <c r="J640" s="628"/>
      <c r="K640" s="628"/>
      <c r="L640" s="628"/>
      <c r="M640" s="629"/>
      <c r="N640" s="218"/>
      <c r="O640" s="218"/>
    </row>
    <row r="641" spans="1:15" ht="9.9499999999999993" customHeight="1" thickTop="1" thickBot="1" x14ac:dyDescent="0.25">
      <c r="B641" s="218"/>
      <c r="C641" s="218"/>
      <c r="D641" s="218"/>
      <c r="E641" s="218"/>
      <c r="F641" s="218"/>
      <c r="G641" s="218"/>
      <c r="H641" s="218"/>
      <c r="I641" s="218"/>
      <c r="J641" s="218"/>
      <c r="K641" s="218"/>
      <c r="L641" s="218"/>
      <c r="M641" s="218"/>
      <c r="N641" s="218"/>
      <c r="O641" s="218"/>
    </row>
    <row r="642" spans="1:15" ht="18.75" customHeight="1" thickTop="1" x14ac:dyDescent="0.2">
      <c r="A642" s="213" t="s">
        <v>211</v>
      </c>
      <c r="B642" s="218"/>
      <c r="C642" s="218"/>
      <c r="D642" s="218"/>
      <c r="E642" s="621"/>
      <c r="F642" s="622"/>
      <c r="G642" s="622"/>
      <c r="H642" s="622"/>
      <c r="I642" s="622"/>
      <c r="J642" s="622"/>
      <c r="K642" s="622"/>
      <c r="L642" s="622"/>
      <c r="M642" s="623"/>
      <c r="N642" s="218"/>
      <c r="O642" s="218"/>
    </row>
    <row r="643" spans="1:15" ht="9.9499999999999993" customHeight="1" x14ac:dyDescent="0.2">
      <c r="A643" s="218"/>
      <c r="B643" s="218"/>
      <c r="C643" s="218"/>
      <c r="D643" s="218"/>
      <c r="E643" s="624"/>
      <c r="F643" s="625"/>
      <c r="G643" s="625"/>
      <c r="H643" s="625"/>
      <c r="I643" s="625"/>
      <c r="J643" s="625"/>
      <c r="K643" s="625"/>
      <c r="L643" s="625"/>
      <c r="M643" s="626"/>
      <c r="N643" s="218"/>
      <c r="O643" s="218"/>
    </row>
    <row r="644" spans="1:15" ht="9.9499999999999993" customHeight="1" thickBot="1" x14ac:dyDescent="0.25">
      <c r="A644" s="218"/>
      <c r="B644" s="218"/>
      <c r="C644" s="218"/>
      <c r="D644" s="218"/>
      <c r="E644" s="627"/>
      <c r="F644" s="628"/>
      <c r="G644" s="628"/>
      <c r="H644" s="628"/>
      <c r="I644" s="628"/>
      <c r="J644" s="628"/>
      <c r="K644" s="628"/>
      <c r="L644" s="628"/>
      <c r="M644" s="629"/>
      <c r="N644" s="218"/>
      <c r="O644" s="218"/>
    </row>
    <row r="645" spans="1:15" ht="9.9499999999999993" customHeight="1" thickTop="1" x14ac:dyDescent="0.2">
      <c r="A645" s="218"/>
      <c r="B645" s="218"/>
      <c r="C645" s="218"/>
      <c r="D645" s="218"/>
      <c r="E645" s="218"/>
      <c r="F645" s="218"/>
      <c r="G645" s="218"/>
      <c r="H645" s="218"/>
      <c r="I645" s="218"/>
      <c r="J645" s="218"/>
      <c r="K645" s="218"/>
      <c r="L645" s="218"/>
      <c r="M645" s="218"/>
      <c r="N645" s="218"/>
      <c r="O645" s="218"/>
    </row>
    <row r="646" spans="1:15" ht="14.25" x14ac:dyDescent="0.2">
      <c r="A646" s="218"/>
      <c r="B646" s="218"/>
      <c r="C646" s="218"/>
      <c r="D646" s="218"/>
      <c r="E646" s="218"/>
      <c r="F646" s="218"/>
      <c r="G646" s="218"/>
      <c r="H646" s="218"/>
      <c r="I646" s="218"/>
      <c r="J646" s="218"/>
      <c r="K646" s="218"/>
      <c r="L646" s="218"/>
      <c r="M646" s="218"/>
      <c r="N646" s="218"/>
      <c r="O646" s="218"/>
    </row>
    <row r="647" spans="1:15" ht="15.75" x14ac:dyDescent="0.2">
      <c r="A647" s="513" t="s">
        <v>261</v>
      </c>
      <c r="B647" s="513"/>
      <c r="C647" s="513"/>
      <c r="D647" s="513"/>
      <c r="E647" s="513"/>
      <c r="F647" s="513"/>
      <c r="G647" s="513"/>
      <c r="H647" s="513"/>
      <c r="I647" s="513"/>
      <c r="J647" s="513"/>
      <c r="K647" s="513"/>
      <c r="L647" s="513"/>
      <c r="M647" s="513"/>
      <c r="N647" s="513"/>
      <c r="O647" s="218"/>
    </row>
    <row r="648" spans="1:15" ht="14.25" x14ac:dyDescent="0.2">
      <c r="A648" s="263"/>
      <c r="B648" s="263"/>
      <c r="C648" s="263"/>
      <c r="D648" s="263"/>
      <c r="E648" s="263"/>
      <c r="F648" s="263"/>
      <c r="G648" s="263"/>
      <c r="H648" s="263"/>
      <c r="I648" s="263"/>
      <c r="J648" s="263"/>
      <c r="K648" s="263"/>
      <c r="L648" s="263"/>
      <c r="M648" s="263"/>
      <c r="N648" s="263"/>
      <c r="O648" s="218"/>
    </row>
    <row r="649" spans="1:15" ht="14.25" hidden="1" x14ac:dyDescent="0.2">
      <c r="A649" s="355" t="s">
        <v>259</v>
      </c>
      <c r="B649" s="263"/>
      <c r="C649" s="263"/>
      <c r="D649" s="263"/>
      <c r="E649" s="263"/>
      <c r="F649" s="263"/>
      <c r="G649" s="263"/>
      <c r="H649" s="263"/>
      <c r="I649" s="263"/>
      <c r="J649" s="263"/>
      <c r="K649" s="263"/>
      <c r="L649" s="263"/>
      <c r="M649" s="263"/>
      <c r="N649" s="263"/>
      <c r="O649" s="218"/>
    </row>
    <row r="650" spans="1:15" ht="14.25" hidden="1" x14ac:dyDescent="0.2">
      <c r="A650" s="332"/>
      <c r="B650" s="332"/>
      <c r="C650" s="332"/>
      <c r="D650" s="332"/>
      <c r="E650" s="332"/>
      <c r="F650" s="332"/>
      <c r="G650" s="332"/>
      <c r="H650" s="332"/>
      <c r="I650" s="332"/>
      <c r="J650" s="332"/>
      <c r="K650" s="332"/>
      <c r="L650" s="332"/>
      <c r="M650" s="332"/>
      <c r="N650" s="332"/>
      <c r="O650" s="218"/>
    </row>
    <row r="651" spans="1:15" ht="34.5" hidden="1" customHeight="1" thickBot="1" x14ac:dyDescent="0.25">
      <c r="A651" s="211"/>
      <c r="B651" s="604" t="s">
        <v>248</v>
      </c>
      <c r="C651" s="605"/>
      <c r="D651" s="606" t="s">
        <v>192</v>
      </c>
      <c r="E651" s="607"/>
      <c r="F651" s="604" t="s">
        <v>252</v>
      </c>
      <c r="G651" s="608"/>
      <c r="H651" s="607" t="s">
        <v>217</v>
      </c>
      <c r="I651" s="607"/>
      <c r="J651" s="721" t="s">
        <v>191</v>
      </c>
      <c r="K651" s="722"/>
      <c r="L651" s="722"/>
      <c r="M651" s="723"/>
    </row>
    <row r="652" spans="1:15" ht="30" hidden="1" customHeight="1" thickTop="1" thickBot="1" x14ac:dyDescent="0.25">
      <c r="A652" s="211"/>
      <c r="B652" s="601" t="e">
        <f>IF(#REF!&lt;&gt;"",#REF!,"")</f>
        <v>#REF!</v>
      </c>
      <c r="C652" s="601"/>
      <c r="D652" s="601" t="e">
        <f>IF(#REF!&lt;&gt;"",#REF!,"")</f>
        <v>#REF!</v>
      </c>
      <c r="E652" s="601"/>
      <c r="F652" s="601" t="e">
        <f>IF(#REF!&lt;&gt;"",#REF!,"")</f>
        <v>#REF!</v>
      </c>
      <c r="G652" s="601"/>
      <c r="H652" s="602"/>
      <c r="I652" s="603"/>
      <c r="J652" s="712"/>
      <c r="K652" s="713"/>
      <c r="L652" s="713"/>
      <c r="M652" s="714"/>
    </row>
    <row r="653" spans="1:15" ht="30" hidden="1" customHeight="1" thickTop="1" thickBot="1" x14ac:dyDescent="0.25">
      <c r="A653" s="211"/>
      <c r="B653" s="601" t="e">
        <f>IF(#REF!&lt;&gt;"",#REF!,"")</f>
        <v>#REF!</v>
      </c>
      <c r="C653" s="601"/>
      <c r="D653" s="601" t="e">
        <f>IF(#REF!&lt;&gt;"",#REF!,"")</f>
        <v>#REF!</v>
      </c>
      <c r="E653" s="601"/>
      <c r="F653" s="601" t="e">
        <f>IF(#REF!&lt;&gt;"",#REF!,"")</f>
        <v>#REF!</v>
      </c>
      <c r="G653" s="601"/>
      <c r="H653" s="602"/>
      <c r="I653" s="603"/>
      <c r="J653" s="712"/>
      <c r="K653" s="713"/>
      <c r="L653" s="713"/>
      <c r="M653" s="714"/>
    </row>
    <row r="654" spans="1:15" ht="30" hidden="1" customHeight="1" thickTop="1" thickBot="1" x14ac:dyDescent="0.25">
      <c r="A654" s="211"/>
      <c r="B654" s="601" t="e">
        <f>IF(#REF!&lt;&gt;"",#REF!,"")</f>
        <v>#REF!</v>
      </c>
      <c r="C654" s="601"/>
      <c r="D654" s="601" t="e">
        <f>IF(#REF!&lt;&gt;"",#REF!,"")</f>
        <v>#REF!</v>
      </c>
      <c r="E654" s="601"/>
      <c r="F654" s="601" t="e">
        <f>IF(#REF!&lt;&gt;"",#REF!,"")</f>
        <v>#REF!</v>
      </c>
      <c r="G654" s="601"/>
      <c r="H654" s="602"/>
      <c r="I654" s="603"/>
      <c r="J654" s="712"/>
      <c r="K654" s="713"/>
      <c r="L654" s="713"/>
      <c r="M654" s="714"/>
    </row>
    <row r="655" spans="1:15" ht="30" hidden="1" customHeight="1" thickTop="1" thickBot="1" x14ac:dyDescent="0.25">
      <c r="A655" s="211"/>
      <c r="B655" s="601" t="e">
        <f>IF(#REF!&lt;&gt;"",#REF!,"")</f>
        <v>#REF!</v>
      </c>
      <c r="C655" s="601"/>
      <c r="D655" s="601" t="e">
        <f>IF(#REF!&lt;&gt;"",#REF!,"")</f>
        <v>#REF!</v>
      </c>
      <c r="E655" s="601"/>
      <c r="F655" s="601" t="e">
        <f>IF(#REF!&lt;&gt;"",#REF!,"")</f>
        <v>#REF!</v>
      </c>
      <c r="G655" s="601"/>
      <c r="H655" s="602"/>
      <c r="I655" s="603"/>
      <c r="J655" s="712"/>
      <c r="K655" s="713"/>
      <c r="L655" s="713"/>
      <c r="M655" s="714"/>
    </row>
    <row r="656" spans="1:15" ht="30" hidden="1" customHeight="1" thickTop="1" thickBot="1" x14ac:dyDescent="0.25">
      <c r="A656" s="211"/>
      <c r="B656" s="601" t="e">
        <f>IF(#REF!&lt;&gt;"",#REF!,"")</f>
        <v>#REF!</v>
      </c>
      <c r="C656" s="601"/>
      <c r="D656" s="601" t="e">
        <f>IF(#REF!&lt;&gt;"",#REF!,"")</f>
        <v>#REF!</v>
      </c>
      <c r="E656" s="601"/>
      <c r="F656" s="601" t="e">
        <f>IF(#REF!&lt;&gt;"",#REF!,"")</f>
        <v>#REF!</v>
      </c>
      <c r="G656" s="601"/>
      <c r="H656" s="602"/>
      <c r="I656" s="603"/>
      <c r="J656" s="712"/>
      <c r="K656" s="713"/>
      <c r="L656" s="713"/>
      <c r="M656" s="714"/>
    </row>
    <row r="657" spans="1:15" x14ac:dyDescent="0.2">
      <c r="A657" s="211"/>
      <c r="B657" s="211"/>
      <c r="C657" s="211"/>
      <c r="D657" s="211"/>
      <c r="E657" s="211"/>
      <c r="F657" s="211"/>
      <c r="G657" s="211"/>
      <c r="H657" s="211"/>
      <c r="I657" s="211"/>
      <c r="J657" s="211"/>
      <c r="K657" s="211"/>
      <c r="L657" s="211"/>
      <c r="M657" s="211"/>
      <c r="N657" s="211"/>
    </row>
    <row r="658" spans="1:15" x14ac:dyDescent="0.2">
      <c r="A658" s="356"/>
      <c r="B658" s="211"/>
      <c r="C658" s="211"/>
      <c r="D658" s="211"/>
      <c r="E658" s="211"/>
      <c r="F658" s="211"/>
      <c r="G658" s="211"/>
      <c r="H658" s="211"/>
      <c r="I658" s="211"/>
      <c r="J658" s="211"/>
      <c r="K658" s="211"/>
      <c r="L658" s="211"/>
      <c r="M658" s="211"/>
      <c r="N658" s="211"/>
    </row>
    <row r="659" spans="1:15" x14ac:dyDescent="0.2">
      <c r="A659" s="330" t="s">
        <v>264</v>
      </c>
      <c r="B659" s="211"/>
      <c r="C659" s="211"/>
      <c r="D659" s="211"/>
      <c r="E659" s="211"/>
      <c r="F659" s="211"/>
      <c r="G659" s="211"/>
      <c r="H659" s="211"/>
      <c r="I659" s="211"/>
      <c r="J659" s="211"/>
      <c r="K659" s="211"/>
      <c r="L659" s="211"/>
      <c r="M659" s="211"/>
      <c r="N659" s="211"/>
    </row>
    <row r="660" spans="1:15" x14ac:dyDescent="0.2">
      <c r="B660" s="211"/>
      <c r="C660" s="211"/>
      <c r="D660" s="211"/>
      <c r="E660" s="211"/>
      <c r="F660" s="211"/>
      <c r="G660" s="211"/>
      <c r="H660" s="211"/>
      <c r="I660" s="211"/>
      <c r="J660" s="211"/>
      <c r="K660" s="211"/>
      <c r="L660" s="211"/>
      <c r="M660" s="211"/>
      <c r="N660" s="211"/>
    </row>
    <row r="661" spans="1:15" ht="32.25" customHeight="1" thickBot="1" x14ac:dyDescent="0.25">
      <c r="A661" s="211"/>
      <c r="B661" s="607" t="s">
        <v>262</v>
      </c>
      <c r="C661" s="607"/>
      <c r="D661" s="607"/>
      <c r="E661" s="607"/>
      <c r="F661" s="607"/>
      <c r="G661" s="687" t="s">
        <v>263</v>
      </c>
      <c r="H661" s="687"/>
      <c r="I661" s="687"/>
      <c r="J661" s="687"/>
      <c r="K661" s="687"/>
      <c r="L661" s="211"/>
      <c r="M661" s="211"/>
      <c r="N661" s="211"/>
    </row>
    <row r="662" spans="1:15" ht="112.5" customHeight="1" thickTop="1" thickBot="1" x14ac:dyDescent="0.25">
      <c r="A662" s="211"/>
      <c r="B662" s="609"/>
      <c r="C662" s="610"/>
      <c r="D662" s="610"/>
      <c r="E662" s="610"/>
      <c r="F662" s="611"/>
      <c r="G662" s="609"/>
      <c r="H662" s="610"/>
      <c r="I662" s="610"/>
      <c r="J662" s="610"/>
      <c r="K662" s="611"/>
      <c r="L662" s="211"/>
      <c r="M662" s="211"/>
      <c r="N662" s="211"/>
    </row>
    <row r="663" spans="1:15" ht="13.5" thickTop="1" x14ac:dyDescent="0.2">
      <c r="A663" s="211"/>
      <c r="B663" s="211"/>
      <c r="C663" s="211"/>
      <c r="D663" s="211"/>
      <c r="E663" s="211"/>
      <c r="F663" s="211"/>
      <c r="G663" s="211"/>
      <c r="H663" s="211"/>
      <c r="I663" s="211"/>
      <c r="J663" s="211"/>
      <c r="K663" s="211"/>
      <c r="L663" s="211"/>
      <c r="M663" s="211"/>
      <c r="N663" s="211"/>
    </row>
    <row r="664" spans="1:15" ht="14.25" x14ac:dyDescent="0.2">
      <c r="A664" s="218"/>
      <c r="B664" s="218"/>
      <c r="C664" s="218"/>
      <c r="D664" s="218"/>
      <c r="E664" s="218"/>
      <c r="F664" s="218"/>
      <c r="G664" s="218"/>
      <c r="H664" s="218"/>
      <c r="I664" s="218"/>
      <c r="J664" s="218"/>
      <c r="K664" s="218"/>
      <c r="L664" s="218"/>
      <c r="M664" s="218"/>
      <c r="N664" s="218"/>
      <c r="O664" s="218"/>
    </row>
    <row r="665" spans="1:15" ht="15.75" x14ac:dyDescent="0.2">
      <c r="A665" s="513" t="s">
        <v>71</v>
      </c>
      <c r="B665" s="513"/>
      <c r="C665" s="513"/>
      <c r="D665" s="513"/>
      <c r="E665" s="513"/>
      <c r="F665" s="513"/>
      <c r="G665" s="513"/>
      <c r="H665" s="513"/>
      <c r="I665" s="513"/>
      <c r="J665" s="513"/>
      <c r="K665" s="513"/>
      <c r="L665" s="513"/>
      <c r="M665" s="513"/>
      <c r="N665" s="513"/>
    </row>
    <row r="666" spans="1:15" ht="13.5" thickBot="1" x14ac:dyDescent="0.25"/>
    <row r="667" spans="1:15" ht="50.1" customHeight="1" thickTop="1" x14ac:dyDescent="0.2">
      <c r="A667" s="589"/>
      <c r="B667" s="590"/>
      <c r="C667" s="590"/>
      <c r="D667" s="590"/>
      <c r="E667" s="590"/>
      <c r="F667" s="590"/>
      <c r="G667" s="590"/>
      <c r="H667" s="590"/>
      <c r="I667" s="590"/>
      <c r="J667" s="590"/>
      <c r="K667" s="590"/>
      <c r="L667" s="590"/>
      <c r="M667" s="590"/>
      <c r="N667" s="591"/>
    </row>
    <row r="668" spans="1:15" ht="50.1" customHeight="1" x14ac:dyDescent="0.2">
      <c r="A668" s="592"/>
      <c r="B668" s="593"/>
      <c r="C668" s="593"/>
      <c r="D668" s="593"/>
      <c r="E668" s="593"/>
      <c r="F668" s="593"/>
      <c r="G668" s="593"/>
      <c r="H668" s="593"/>
      <c r="I668" s="593"/>
      <c r="J668" s="593"/>
      <c r="K668" s="593"/>
      <c r="L668" s="593"/>
      <c r="M668" s="593"/>
      <c r="N668" s="594"/>
    </row>
    <row r="669" spans="1:15" ht="50.1" customHeight="1" thickBot="1" x14ac:dyDescent="0.25">
      <c r="A669" s="595"/>
      <c r="B669" s="596"/>
      <c r="C669" s="596"/>
      <c r="D669" s="596"/>
      <c r="E669" s="596"/>
      <c r="F669" s="596"/>
      <c r="G669" s="596"/>
      <c r="H669" s="596"/>
      <c r="I669" s="596"/>
      <c r="J669" s="596"/>
      <c r="K669" s="596"/>
      <c r="L669" s="596"/>
      <c r="M669" s="596"/>
      <c r="N669" s="597"/>
    </row>
    <row r="670" spans="1:15" ht="13.5" thickTop="1" x14ac:dyDescent="0.2"/>
  </sheetData>
  <sheetProtection password="B847" sheet="1" objects="1" scenarios="1" formatColumns="0" formatRows="0"/>
  <mergeCells count="328">
    <mergeCell ref="B574:J574"/>
    <mergeCell ref="E576:N578"/>
    <mergeCell ref="B560:C560"/>
    <mergeCell ref="D560:E560"/>
    <mergeCell ref="F560:G560"/>
    <mergeCell ref="B537:N539"/>
    <mergeCell ref="L542:M542"/>
    <mergeCell ref="B552:N554"/>
    <mergeCell ref="H560:I560"/>
    <mergeCell ref="J560:N560"/>
    <mergeCell ref="B561:C561"/>
    <mergeCell ref="D561:E561"/>
    <mergeCell ref="F561:G561"/>
    <mergeCell ref="H561:I561"/>
    <mergeCell ref="J561:N561"/>
    <mergeCell ref="D558:E558"/>
    <mergeCell ref="F558:G558"/>
    <mergeCell ref="H558:I558"/>
    <mergeCell ref="J558:N558"/>
    <mergeCell ref="B559:C559"/>
    <mergeCell ref="D559:E559"/>
    <mergeCell ref="F559:G559"/>
    <mergeCell ref="H559:I559"/>
    <mergeCell ref="J559:N559"/>
    <mergeCell ref="B504:J504"/>
    <mergeCell ref="E506:N508"/>
    <mergeCell ref="B520:D520"/>
    <mergeCell ref="B521:D521"/>
    <mergeCell ref="B525:N527"/>
    <mergeCell ref="B532:N534"/>
    <mergeCell ref="D512:M512"/>
    <mergeCell ref="B515:N515"/>
    <mergeCell ref="B491:C491"/>
    <mergeCell ref="D491:E491"/>
    <mergeCell ref="D488:E488"/>
    <mergeCell ref="F488:G488"/>
    <mergeCell ref="H488:I488"/>
    <mergeCell ref="J488:N488"/>
    <mergeCell ref="B467:N469"/>
    <mergeCell ref="L472:M472"/>
    <mergeCell ref="B482:N484"/>
    <mergeCell ref="F491:G491"/>
    <mergeCell ref="H491:I491"/>
    <mergeCell ref="J491:N491"/>
    <mergeCell ref="B489:C489"/>
    <mergeCell ref="D489:E489"/>
    <mergeCell ref="F489:G489"/>
    <mergeCell ref="H489:I489"/>
    <mergeCell ref="J489:N489"/>
    <mergeCell ref="B490:C490"/>
    <mergeCell ref="D490:E490"/>
    <mergeCell ref="F490:G490"/>
    <mergeCell ref="H490:I490"/>
    <mergeCell ref="J490:N490"/>
    <mergeCell ref="B364:J364"/>
    <mergeCell ref="E366:N368"/>
    <mergeCell ref="B380:D380"/>
    <mergeCell ref="B381:D381"/>
    <mergeCell ref="B385:N387"/>
    <mergeCell ref="B392:N394"/>
    <mergeCell ref="B397:N399"/>
    <mergeCell ref="L402:M402"/>
    <mergeCell ref="B412:N414"/>
    <mergeCell ref="D372:M372"/>
    <mergeCell ref="B375:N375"/>
    <mergeCell ref="B350:C350"/>
    <mergeCell ref="D350:E350"/>
    <mergeCell ref="F350:G350"/>
    <mergeCell ref="H350:I350"/>
    <mergeCell ref="J350:N350"/>
    <mergeCell ref="B351:C351"/>
    <mergeCell ref="D351:E351"/>
    <mergeCell ref="F351:G351"/>
    <mergeCell ref="H351:I351"/>
    <mergeCell ref="J351:N351"/>
    <mergeCell ref="D348:E348"/>
    <mergeCell ref="F348:G348"/>
    <mergeCell ref="H348:I348"/>
    <mergeCell ref="J348:N348"/>
    <mergeCell ref="B349:C349"/>
    <mergeCell ref="D349:E349"/>
    <mergeCell ref="F349:G349"/>
    <mergeCell ref="H349:I349"/>
    <mergeCell ref="J349:N349"/>
    <mergeCell ref="D303:M303"/>
    <mergeCell ref="B306:N306"/>
    <mergeCell ref="B310:D310"/>
    <mergeCell ref="B311:D311"/>
    <mergeCell ref="B315:N317"/>
    <mergeCell ref="B322:N324"/>
    <mergeCell ref="B327:N329"/>
    <mergeCell ref="L332:M332"/>
    <mergeCell ref="B342:N344"/>
    <mergeCell ref="H281:I281"/>
    <mergeCell ref="J281:N281"/>
    <mergeCell ref="B282:C282"/>
    <mergeCell ref="D282:E282"/>
    <mergeCell ref="F282:G282"/>
    <mergeCell ref="H282:I282"/>
    <mergeCell ref="J282:N282"/>
    <mergeCell ref="B295:J295"/>
    <mergeCell ref="E297:N299"/>
    <mergeCell ref="B281:C281"/>
    <mergeCell ref="D281:E281"/>
    <mergeCell ref="F281:G281"/>
    <mergeCell ref="H211:I211"/>
    <mergeCell ref="J211:N211"/>
    <mergeCell ref="B204:N206"/>
    <mergeCell ref="B212:C212"/>
    <mergeCell ref="D212:E212"/>
    <mergeCell ref="F212:G212"/>
    <mergeCell ref="H212:I212"/>
    <mergeCell ref="J212:N212"/>
    <mergeCell ref="B213:C213"/>
    <mergeCell ref="D213:E213"/>
    <mergeCell ref="F213:G213"/>
    <mergeCell ref="H213:I213"/>
    <mergeCell ref="J213:N213"/>
    <mergeCell ref="J60:O60"/>
    <mergeCell ref="J63:O63"/>
    <mergeCell ref="J66:O66"/>
    <mergeCell ref="K69:O69"/>
    <mergeCell ref="E88:M88"/>
    <mergeCell ref="E90:F90"/>
    <mergeCell ref="A93:N93"/>
    <mergeCell ref="D96:M96"/>
    <mergeCell ref="B99:N99"/>
    <mergeCell ref="K72:O72"/>
    <mergeCell ref="A76:N76"/>
    <mergeCell ref="A78:B78"/>
    <mergeCell ref="C78:M80"/>
    <mergeCell ref="A84:B85"/>
    <mergeCell ref="C84:M86"/>
    <mergeCell ref="H90:I90"/>
    <mergeCell ref="A1:N1"/>
    <mergeCell ref="A2:N2"/>
    <mergeCell ref="A3:N3"/>
    <mergeCell ref="A8:B8"/>
    <mergeCell ref="D8:F8"/>
    <mergeCell ref="D10:M10"/>
    <mergeCell ref="D14:M14"/>
    <mergeCell ref="B58:D58"/>
    <mergeCell ref="J58:O58"/>
    <mergeCell ref="A27:N27"/>
    <mergeCell ref="B29:C29"/>
    <mergeCell ref="B32:M34"/>
    <mergeCell ref="A37:N37"/>
    <mergeCell ref="B41:M43"/>
    <mergeCell ref="B52:M53"/>
    <mergeCell ref="A12:B12"/>
    <mergeCell ref="A18:N18"/>
    <mergeCell ref="B20:D20"/>
    <mergeCell ref="G20:J20"/>
    <mergeCell ref="B22:J22"/>
    <mergeCell ref="B24:C24"/>
    <mergeCell ref="G24:J24"/>
    <mergeCell ref="B108:N110"/>
    <mergeCell ref="B115:N117"/>
    <mergeCell ref="B103:D103"/>
    <mergeCell ref="B104:D104"/>
    <mergeCell ref="B120:N122"/>
    <mergeCell ref="L125:M125"/>
    <mergeCell ref="B135:N137"/>
    <mergeCell ref="D141:E141"/>
    <mergeCell ref="F141:G141"/>
    <mergeCell ref="H141:I141"/>
    <mergeCell ref="J141:N141"/>
    <mergeCell ref="B144:C144"/>
    <mergeCell ref="D144:E144"/>
    <mergeCell ref="F144:G144"/>
    <mergeCell ref="H144:I144"/>
    <mergeCell ref="J144:N144"/>
    <mergeCell ref="B157:J157"/>
    <mergeCell ref="B142:C142"/>
    <mergeCell ref="D142:E142"/>
    <mergeCell ref="F142:G142"/>
    <mergeCell ref="H142:I142"/>
    <mergeCell ref="J142:N142"/>
    <mergeCell ref="B143:C143"/>
    <mergeCell ref="D143:E143"/>
    <mergeCell ref="F143:G143"/>
    <mergeCell ref="H143:I143"/>
    <mergeCell ref="J143:N143"/>
    <mergeCell ref="E159:N161"/>
    <mergeCell ref="D165:M165"/>
    <mergeCell ref="B168:N168"/>
    <mergeCell ref="D234:M234"/>
    <mergeCell ref="B237:N237"/>
    <mergeCell ref="B241:D241"/>
    <mergeCell ref="B242:D242"/>
    <mergeCell ref="B246:N248"/>
    <mergeCell ref="B253:N255"/>
    <mergeCell ref="B172:D172"/>
    <mergeCell ref="B173:D173"/>
    <mergeCell ref="B177:N179"/>
    <mergeCell ref="B184:N186"/>
    <mergeCell ref="B189:N191"/>
    <mergeCell ref="L194:M194"/>
    <mergeCell ref="B226:J226"/>
    <mergeCell ref="E228:N230"/>
    <mergeCell ref="D210:E210"/>
    <mergeCell ref="F210:G210"/>
    <mergeCell ref="H210:I210"/>
    <mergeCell ref="J210:N210"/>
    <mergeCell ref="B211:C211"/>
    <mergeCell ref="D211:E211"/>
    <mergeCell ref="F211:G211"/>
    <mergeCell ref="B258:N260"/>
    <mergeCell ref="L263:M263"/>
    <mergeCell ref="B273:N275"/>
    <mergeCell ref="D279:E279"/>
    <mergeCell ref="F279:G279"/>
    <mergeCell ref="H279:I279"/>
    <mergeCell ref="J279:N279"/>
    <mergeCell ref="B280:C280"/>
    <mergeCell ref="D280:E280"/>
    <mergeCell ref="F280:G280"/>
    <mergeCell ref="H280:I280"/>
    <mergeCell ref="J280:N280"/>
    <mergeCell ref="D418:E418"/>
    <mergeCell ref="F418:G418"/>
    <mergeCell ref="H418:I418"/>
    <mergeCell ref="J418:N418"/>
    <mergeCell ref="B419:C419"/>
    <mergeCell ref="D419:E419"/>
    <mergeCell ref="F419:G419"/>
    <mergeCell ref="H419:I419"/>
    <mergeCell ref="J419:N419"/>
    <mergeCell ref="B420:C420"/>
    <mergeCell ref="D420:E420"/>
    <mergeCell ref="F420:G420"/>
    <mergeCell ref="D442:M442"/>
    <mergeCell ref="B445:N445"/>
    <mergeCell ref="B462:N464"/>
    <mergeCell ref="B450:D450"/>
    <mergeCell ref="B451:D451"/>
    <mergeCell ref="B455:N457"/>
    <mergeCell ref="H420:I420"/>
    <mergeCell ref="J420:N420"/>
    <mergeCell ref="B421:C421"/>
    <mergeCell ref="D421:E421"/>
    <mergeCell ref="F421:G421"/>
    <mergeCell ref="H421:I421"/>
    <mergeCell ref="J421:N421"/>
    <mergeCell ref="B434:J434"/>
    <mergeCell ref="E436:N438"/>
    <mergeCell ref="A581:N581"/>
    <mergeCell ref="D585:M590"/>
    <mergeCell ref="D594:M599"/>
    <mergeCell ref="A604:N604"/>
    <mergeCell ref="A606:B606"/>
    <mergeCell ref="C606:D606"/>
    <mergeCell ref="E606:F606"/>
    <mergeCell ref="G606:H606"/>
    <mergeCell ref="J606:M606"/>
    <mergeCell ref="A607:B607"/>
    <mergeCell ref="C607:D607"/>
    <mergeCell ref="E607:F607"/>
    <mergeCell ref="G607:H607"/>
    <mergeCell ref="J607:M607"/>
    <mergeCell ref="A608:B608"/>
    <mergeCell ref="C608:D608"/>
    <mergeCell ref="E608:F608"/>
    <mergeCell ref="G608:H608"/>
    <mergeCell ref="J608:M608"/>
    <mergeCell ref="A609:B609"/>
    <mergeCell ref="C609:D609"/>
    <mergeCell ref="E609:F609"/>
    <mergeCell ref="G609:H609"/>
    <mergeCell ref="J609:M609"/>
    <mergeCell ref="A610:B610"/>
    <mergeCell ref="C610:D610"/>
    <mergeCell ref="E610:F610"/>
    <mergeCell ref="G610:H610"/>
    <mergeCell ref="J610:M610"/>
    <mergeCell ref="A611:B611"/>
    <mergeCell ref="C611:D611"/>
    <mergeCell ref="E611:F611"/>
    <mergeCell ref="G611:H611"/>
    <mergeCell ref="J611:M611"/>
    <mergeCell ref="A612:B612"/>
    <mergeCell ref="C612:D612"/>
    <mergeCell ref="E612:F612"/>
    <mergeCell ref="G612:H612"/>
    <mergeCell ref="J612:M612"/>
    <mergeCell ref="A647:N647"/>
    <mergeCell ref="B651:C651"/>
    <mergeCell ref="D651:E651"/>
    <mergeCell ref="F651:G651"/>
    <mergeCell ref="H651:I651"/>
    <mergeCell ref="J651:M651"/>
    <mergeCell ref="D617:M622"/>
    <mergeCell ref="A625:N625"/>
    <mergeCell ref="D629:M631"/>
    <mergeCell ref="A634:N634"/>
    <mergeCell ref="D638:M640"/>
    <mergeCell ref="E642:M644"/>
    <mergeCell ref="B652:C652"/>
    <mergeCell ref="D652:E652"/>
    <mergeCell ref="F652:G652"/>
    <mergeCell ref="H652:I652"/>
    <mergeCell ref="J652:M652"/>
    <mergeCell ref="B653:C653"/>
    <mergeCell ref="D653:E653"/>
    <mergeCell ref="F653:G653"/>
    <mergeCell ref="H653:I653"/>
    <mergeCell ref="J653:M653"/>
    <mergeCell ref="B654:C654"/>
    <mergeCell ref="D654:E654"/>
    <mergeCell ref="F654:G654"/>
    <mergeCell ref="H654:I654"/>
    <mergeCell ref="J654:M654"/>
    <mergeCell ref="B655:C655"/>
    <mergeCell ref="D655:E655"/>
    <mergeCell ref="F655:G655"/>
    <mergeCell ref="H655:I655"/>
    <mergeCell ref="J655:M655"/>
    <mergeCell ref="B662:F662"/>
    <mergeCell ref="G662:K662"/>
    <mergeCell ref="A665:N665"/>
    <mergeCell ref="A667:N669"/>
    <mergeCell ref="B656:C656"/>
    <mergeCell ref="D656:E656"/>
    <mergeCell ref="F656:G656"/>
    <mergeCell ref="H656:I656"/>
    <mergeCell ref="J656:M656"/>
    <mergeCell ref="B661:F661"/>
    <mergeCell ref="G661:K661"/>
  </mergeCells>
  <dataValidations count="5">
    <dataValidation type="list" allowBlank="1" showInputMessage="1" showErrorMessage="1" sqref="F58 F60 F63 F66 F69 F72" xr:uid="{00000000-0002-0000-0900-000000000000}">
      <formula1>"Oui,Non"</formula1>
    </dataValidation>
    <dataValidation type="list" allowBlank="1" showInputMessage="1" showErrorMessage="1" sqref="E39 G627 G82 H636 D583 D592 E615 C48:N48 I607:I612 E66 E72 E63 E69 E60 E58" xr:uid="{00000000-0002-0000-0900-000001000000}">
      <formula1>"OUI,NON"</formula1>
    </dataValidation>
    <dataValidation type="list" allowBlank="1" showInputMessage="1" showErrorMessage="1" sqref="B29:C29" xr:uid="{00000000-0002-0000-0900-000002000000}">
      <formula1>"terminé, toujours en cours,reporté, annulé"</formula1>
    </dataValidation>
    <dataValidation type="list" allowBlank="1" showInputMessage="1" showErrorMessage="1" sqref="L50 F50 C101 F62 H50 H62 C170 C239 C308 C378 C448 C518" xr:uid="{00000000-0002-0000-0900-000003000000}">
      <formula1>"OUI,NON,/"</formula1>
    </dataValidation>
    <dataValidation type="list" allowBlank="1" showInputMessage="1" showErrorMessage="1" sqref="E583 E592" xr:uid="{00000000-0002-0000-0900-000004000000}">
      <formula1>"Salarié(s),Mis à disposition, Voloantaire(s), Bénévole(s), /"</formula1>
    </dataValidation>
  </dataValidations>
  <pageMargins left="0.7" right="0.7" top="0.75" bottom="0.75" header="0.3" footer="0.3"/>
  <pageSetup paperSize="9" scale="41" fitToHeight="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34</vt:i4>
      </vt:variant>
    </vt:vector>
  </HeadingPairs>
  <TitlesOfParts>
    <vt:vector size="47" baseType="lpstr">
      <vt:lpstr>Notice</vt:lpstr>
      <vt:lpstr>Pièces à joindre </vt:lpstr>
      <vt:lpstr>Types de financement</vt:lpstr>
      <vt:lpstr>Budget prévisionnel total</vt:lpstr>
      <vt:lpstr>Fiche 6-1_2023</vt:lpstr>
      <vt:lpstr>Fiche 6-1_2024</vt:lpstr>
      <vt:lpstr>Fiche 6-1_2025</vt:lpstr>
      <vt:lpstr>Fiche 6-1_2026</vt:lpstr>
      <vt:lpstr>Fiche 6-1_2027</vt:lpstr>
      <vt:lpstr>Fiche 6-3_2023</vt:lpstr>
      <vt:lpstr>Fiche 6-3_2024</vt:lpstr>
      <vt:lpstr>Fiche 6-3_2025</vt:lpstr>
      <vt:lpstr>Menu déroulant</vt:lpstr>
      <vt:lpstr>Addictions</vt:lpstr>
      <vt:lpstr>Cancer</vt:lpstr>
      <vt:lpstr>Communication</vt:lpstr>
      <vt:lpstr>Education_thérapeutique_du_patient</vt:lpstr>
      <vt:lpstr>'Types de financement'!Impression_des_titres</vt:lpstr>
      <vt:lpstr>Libellé2</vt:lpstr>
      <vt:lpstr>Lutte_contre_les_risques_infectieux</vt:lpstr>
      <vt:lpstr>Nutrition_et_obésité</vt:lpstr>
      <vt:lpstr>Parentalité</vt:lpstr>
      <vt:lpstr>Pilotage_régional_de_la_politique_de_santé_publique</vt:lpstr>
      <vt:lpstr>Plan_régional_santé_environnement</vt:lpstr>
      <vt:lpstr>Politiques_enfance_vulnérable</vt:lpstr>
      <vt:lpstr>Programme_regional_pour_acces_à_la_prevention_et_aux_soins</vt:lpstr>
      <vt:lpstr>Santé_des_jeunes</vt:lpstr>
      <vt:lpstr>Santé_environnement</vt:lpstr>
      <vt:lpstr>Santé_mentale</vt:lpstr>
      <vt:lpstr>Santé_sexuelle_et_vie_affective</vt:lpstr>
      <vt:lpstr>Stratégie_petite_enfance</vt:lpstr>
      <vt:lpstr>Vaccination</vt:lpstr>
      <vt:lpstr>Veille_et_sécurité_sanitaire</vt:lpstr>
      <vt:lpstr>Vieillissement</vt:lpstr>
      <vt:lpstr>Violences</vt:lpstr>
      <vt:lpstr>'Budget prévisionnel total'!Zone_d_impression</vt:lpstr>
      <vt:lpstr>'Fiche 6-1_2023'!Zone_d_impression</vt:lpstr>
      <vt:lpstr>'Fiche 6-1_2024'!Zone_d_impression</vt:lpstr>
      <vt:lpstr>'Fiche 6-1_2025'!Zone_d_impression</vt:lpstr>
      <vt:lpstr>'Fiche 6-1_2026'!Zone_d_impression</vt:lpstr>
      <vt:lpstr>'Fiche 6-1_2027'!Zone_d_impression</vt:lpstr>
      <vt:lpstr>'Fiche 6-3_2023'!Zone_d_impression</vt:lpstr>
      <vt:lpstr>'Fiche 6-3_2024'!Zone_d_impression</vt:lpstr>
      <vt:lpstr>'Fiche 6-3_2025'!Zone_d_impression</vt:lpstr>
      <vt:lpstr>Notice!Zone_d_impression</vt:lpstr>
      <vt:lpstr>'Pièces à joindre '!Zone_d_impression</vt:lpstr>
      <vt:lpstr>'Types de financement'!Zone_d_impression</vt:lpstr>
    </vt:vector>
  </TitlesOfParts>
  <Company>Ministère de la Santé</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 Marmillon</dc:creator>
  <cp:lastModifiedBy>PROT, Noëllie (ARS-NA/DPSA)</cp:lastModifiedBy>
  <cp:lastPrinted>2025-03-04T07:26:31Z</cp:lastPrinted>
  <dcterms:created xsi:type="dcterms:W3CDTF">2017-11-21T14:44:55Z</dcterms:created>
  <dcterms:modified xsi:type="dcterms:W3CDTF">2025-10-09T08:06:32Z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094c1fb-3db8-4cce-b079-9b022302847f_Enabled">
    <vt:lpwstr>true</vt:lpwstr>
  </property>
  <property fmtid="{D5CDD505-2E9C-101B-9397-08002B2CF9AE}" pid="3" name="MSIP_Label_3094c1fb-3db8-4cce-b079-9b022302847f_SetDate">
    <vt:lpwstr>2025-09-23T13:48:01Z</vt:lpwstr>
  </property>
  <property fmtid="{D5CDD505-2E9C-101B-9397-08002B2CF9AE}" pid="4" name="MSIP_Label_3094c1fb-3db8-4cce-b079-9b022302847f_Method">
    <vt:lpwstr>Standard</vt:lpwstr>
  </property>
  <property fmtid="{D5CDD505-2E9C-101B-9397-08002B2CF9AE}" pid="5" name="MSIP_Label_3094c1fb-3db8-4cce-b079-9b022302847f_Name">
    <vt:lpwstr>[Prod v5] C1 - Standard</vt:lpwstr>
  </property>
  <property fmtid="{D5CDD505-2E9C-101B-9397-08002B2CF9AE}" pid="6" name="MSIP_Label_3094c1fb-3db8-4cce-b079-9b022302847f_SiteId">
    <vt:lpwstr>035e5292-5a25-4509-bb08-a555f7d31a8b</vt:lpwstr>
  </property>
  <property fmtid="{D5CDD505-2E9C-101B-9397-08002B2CF9AE}" pid="7" name="MSIP_Label_3094c1fb-3db8-4cce-b079-9b022302847f_ActionId">
    <vt:lpwstr>105a1447-9c52-4f9b-8aff-b8c3ee06ffb5</vt:lpwstr>
  </property>
  <property fmtid="{D5CDD505-2E9C-101B-9397-08002B2CF9AE}" pid="8" name="MSIP_Label_3094c1fb-3db8-4cce-b079-9b022302847f_ContentBits">
    <vt:lpwstr>0</vt:lpwstr>
  </property>
  <property fmtid="{D5CDD505-2E9C-101B-9397-08002B2CF9AE}" pid="9" name="MSIP_Label_3094c1fb-3db8-4cce-b079-9b022302847f_Tag">
    <vt:lpwstr>10, 3, 0, 1</vt:lpwstr>
  </property>
</Properties>
</file>